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495" windowWidth="14775" windowHeight="5025" activeTab="0"/>
  </bookViews>
  <sheets>
    <sheet name="2時間" sheetId="1" r:id="rId1"/>
    <sheet name="5時間 " sheetId="2" r:id="rId2"/>
  </sheets>
  <definedNames/>
  <calcPr fullCalcOnLoad="1"/>
</workbook>
</file>

<file path=xl/sharedStrings.xml><?xml version="1.0" encoding="utf-8"?>
<sst xmlns="http://schemas.openxmlformats.org/spreadsheetml/2006/main" count="117" uniqueCount="97">
  <si>
    <t>混合</t>
  </si>
  <si>
    <t>順位</t>
  </si>
  <si>
    <t>Team gotz</t>
  </si>
  <si>
    <t>伊藤家</t>
  </si>
  <si>
    <t>らくだ</t>
  </si>
  <si>
    <t>りゅう</t>
  </si>
  <si>
    <t>N-川越OLC</t>
  </si>
  <si>
    <t>チーム天文</t>
  </si>
  <si>
    <t>くまさん</t>
  </si>
  <si>
    <t>3UP</t>
  </si>
  <si>
    <t>かすいち倶楽部</t>
  </si>
  <si>
    <t>チーム　フィルシャコ</t>
  </si>
  <si>
    <t>わいなぴちゅ</t>
  </si>
  <si>
    <t>2009年スキーO世界選手権in北海道</t>
  </si>
  <si>
    <t>ココペリ</t>
  </si>
  <si>
    <t>木更津ギャランドゥー</t>
  </si>
  <si>
    <t>ぶっつけ絶対迷わない</t>
  </si>
  <si>
    <t>チーム　ペンギンズ</t>
  </si>
  <si>
    <t>チームすのらぁ</t>
  </si>
  <si>
    <t>武蔵TRT</t>
  </si>
  <si>
    <t>ぶっちゃけ地図読みの貴公子ヨーダの逆襲</t>
  </si>
  <si>
    <t>オアシス聖路加</t>
  </si>
  <si>
    <t>マンダム＆つかぎゅう</t>
  </si>
  <si>
    <t>Columbia UNITE-X</t>
  </si>
  <si>
    <t>ぶっつけろけろいん</t>
  </si>
  <si>
    <t>いるまピクマラ隊</t>
  </si>
  <si>
    <t>ES関東一軍代理</t>
  </si>
  <si>
    <t>渋谷で走る会全日本E</t>
  </si>
  <si>
    <t>まっぱ</t>
  </si>
  <si>
    <t>チームKAN（かん）</t>
  </si>
  <si>
    <t>レーサーだもんHG</t>
  </si>
  <si>
    <t>登山委員会＋渋谷</t>
  </si>
  <si>
    <t>Team Tarzan &amp; WRT</t>
  </si>
  <si>
    <t>チームラタマキュー</t>
  </si>
  <si>
    <t>明日は戌の日</t>
  </si>
  <si>
    <t>スキッパーズ</t>
  </si>
  <si>
    <t>ザッツあき</t>
  </si>
  <si>
    <t>orooroココペリ</t>
  </si>
  <si>
    <t>運命をつなぐザイル</t>
  </si>
  <si>
    <t>チーム106</t>
  </si>
  <si>
    <t>Team Tokaken</t>
  </si>
  <si>
    <t>長野県オリエンテーリング協会駅伝部</t>
  </si>
  <si>
    <t>ロビンフット</t>
  </si>
  <si>
    <t>ぶっつけ鬼子母神2005</t>
  </si>
  <si>
    <t>はじめちゃん</t>
  </si>
  <si>
    <t>東工大美術部</t>
  </si>
  <si>
    <t>黙っていれば</t>
  </si>
  <si>
    <t>ココペリ　チバボンズ</t>
  </si>
  <si>
    <t>チームアルク</t>
  </si>
  <si>
    <t>チームTUBBS</t>
  </si>
  <si>
    <t>いるまスパマラ隊</t>
  </si>
  <si>
    <t>愛妻鉄人</t>
  </si>
  <si>
    <t>チームゲティ</t>
  </si>
  <si>
    <t>ハッピートレイルズ＠迷走</t>
  </si>
  <si>
    <t>いるまニラレバ隊もぐりんパラダイス</t>
  </si>
  <si>
    <t>ジャカヤーン</t>
  </si>
  <si>
    <t>頭文字F トップチーム</t>
  </si>
  <si>
    <t>チーム輪工房</t>
  </si>
  <si>
    <t>種目</t>
  </si>
  <si>
    <t>チーム名</t>
  </si>
  <si>
    <t>クラス</t>
  </si>
  <si>
    <t>No</t>
  </si>
  <si>
    <t>取得CP</t>
  </si>
  <si>
    <t>減点</t>
  </si>
  <si>
    <t>取得点</t>
  </si>
  <si>
    <t>得点</t>
  </si>
  <si>
    <t>Trail Inspire</t>
  </si>
  <si>
    <t>Team 阿闍梨 柳下</t>
  </si>
  <si>
    <t>ゴール</t>
  </si>
  <si>
    <t>時間</t>
  </si>
  <si>
    <t>混合(23チーム）</t>
  </si>
  <si>
    <t>家族(4チーム)</t>
  </si>
  <si>
    <t>女子(3チーム）</t>
  </si>
  <si>
    <t>男子(14チーム）</t>
  </si>
  <si>
    <t>男子(5チーム）</t>
  </si>
  <si>
    <t>DNS</t>
  </si>
  <si>
    <t>-</t>
  </si>
  <si>
    <t>神戸DSV</t>
  </si>
  <si>
    <t>ｵｰﾌﾟﾝ</t>
  </si>
  <si>
    <t>頭文字F シタッパーズ</t>
  </si>
  <si>
    <t>種目別フット/MTB</t>
  </si>
  <si>
    <t>参考（全体）</t>
  </si>
  <si>
    <t>取得CP(1-26はチェック番号ではありません。取ってきたポイント点数を順に打ち込んでいます）</t>
  </si>
  <si>
    <t>DSQ</t>
  </si>
  <si>
    <t>ヤギ</t>
  </si>
  <si>
    <t>混合(2チーム)</t>
  </si>
  <si>
    <t>オープン(2チーム)</t>
  </si>
  <si>
    <t>フット(6チーム)</t>
  </si>
  <si>
    <t>MTB(2チーム）</t>
  </si>
  <si>
    <t>8チーム</t>
  </si>
  <si>
    <t>2時間の部:　</t>
  </si>
  <si>
    <t>フット(46チーム)</t>
  </si>
  <si>
    <t>MTB(6チーム)</t>
  </si>
  <si>
    <t>5時間の部:</t>
  </si>
  <si>
    <t>52チーム</t>
  </si>
  <si>
    <t>全参加チーム:　60チーム（ヤギ含む）</t>
  </si>
  <si>
    <t>ぶっつけBlowin' in the wind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</si>
</sst>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1" fontId="0" fillId="0" borderId="7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vertical="center"/>
    </xf>
    <xf numFmtId="21" fontId="0" fillId="0" borderId="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21" fontId="0" fillId="0" borderId="1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21" fontId="0" fillId="0" borderId="17" xfId="0" applyNumberFormat="1" applyFill="1" applyBorder="1" applyAlignment="1">
      <alignment vertical="center"/>
    </xf>
    <xf numFmtId="21" fontId="0" fillId="0" borderId="3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21" fontId="0" fillId="0" borderId="9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21" fontId="0" fillId="0" borderId="19" xfId="0" applyNumberFormat="1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workbookViewId="0" topLeftCell="A1">
      <selection activeCell="D19" sqref="D19"/>
    </sheetView>
  </sheetViews>
  <sheetFormatPr defaultColWidth="9.00390625" defaultRowHeight="13.5"/>
  <cols>
    <col min="1" max="1" width="7.375" style="0" customWidth="1"/>
    <col min="2" max="2" width="8.375" style="0" customWidth="1"/>
    <col min="3" max="3" width="4.50390625" style="0" bestFit="1" customWidth="1"/>
    <col min="4" max="4" width="11.25390625" style="0" bestFit="1" customWidth="1"/>
    <col min="5" max="5" width="7.125" style="0" bestFit="1" customWidth="1"/>
    <col min="6" max="6" width="7.125" style="0" customWidth="1"/>
    <col min="7" max="7" width="5.25390625" style="0" bestFit="1" customWidth="1"/>
    <col min="8" max="9" width="5.25390625" style="0" customWidth="1"/>
    <col min="10" max="24" width="3.625" style="0" customWidth="1"/>
    <col min="25" max="25" width="5.25390625" style="0" bestFit="1" customWidth="1"/>
    <col min="26" max="26" width="7.125" style="0" bestFit="1" customWidth="1"/>
    <col min="27" max="29" width="6.625" style="0" customWidth="1"/>
  </cols>
  <sheetData>
    <row r="1" ht="14.25" thickBot="1"/>
    <row r="2" spans="1:29" ht="13.5">
      <c r="A2" s="62" t="s">
        <v>58</v>
      </c>
      <c r="B2" s="64" t="s">
        <v>60</v>
      </c>
      <c r="C2" s="64" t="s">
        <v>61</v>
      </c>
      <c r="D2" s="64" t="s">
        <v>59</v>
      </c>
      <c r="E2" s="64" t="s">
        <v>65</v>
      </c>
      <c r="F2" s="64" t="s">
        <v>64</v>
      </c>
      <c r="G2" s="64" t="s">
        <v>63</v>
      </c>
      <c r="H2" s="66" t="s">
        <v>1</v>
      </c>
      <c r="I2" s="66"/>
      <c r="J2" s="66" t="s">
        <v>62</v>
      </c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7"/>
      <c r="Y2" s="1"/>
      <c r="AA2" s="1"/>
      <c r="AB2" s="1"/>
      <c r="AC2" s="1"/>
    </row>
    <row r="3" spans="1:24" ht="14.25" thickBot="1">
      <c r="A3" s="63"/>
      <c r="B3" s="65"/>
      <c r="C3" s="65"/>
      <c r="D3" s="65"/>
      <c r="E3" s="65"/>
      <c r="F3" s="65"/>
      <c r="G3" s="65"/>
      <c r="H3" s="9" t="s">
        <v>60</v>
      </c>
      <c r="I3" s="9" t="s">
        <v>58</v>
      </c>
      <c r="J3" s="9">
        <v>1</v>
      </c>
      <c r="K3" s="9">
        <f>J3+1</f>
        <v>2</v>
      </c>
      <c r="L3" s="9">
        <f aca="true" t="shared" si="0" ref="L3:X3">K3+1</f>
        <v>3</v>
      </c>
      <c r="M3" s="9">
        <f t="shared" si="0"/>
        <v>4</v>
      </c>
      <c r="N3" s="9">
        <f t="shared" si="0"/>
        <v>5</v>
      </c>
      <c r="O3" s="9">
        <f t="shared" si="0"/>
        <v>6</v>
      </c>
      <c r="P3" s="9">
        <f t="shared" si="0"/>
        <v>7</v>
      </c>
      <c r="Q3" s="9">
        <f t="shared" si="0"/>
        <v>8</v>
      </c>
      <c r="R3" s="9">
        <f t="shared" si="0"/>
        <v>9</v>
      </c>
      <c r="S3" s="9">
        <f t="shared" si="0"/>
        <v>10</v>
      </c>
      <c r="T3" s="9">
        <f>S3+1</f>
        <v>11</v>
      </c>
      <c r="U3" s="9">
        <f t="shared" si="0"/>
        <v>12</v>
      </c>
      <c r="V3" s="9">
        <f t="shared" si="0"/>
        <v>13</v>
      </c>
      <c r="W3" s="9">
        <f t="shared" si="0"/>
        <v>14</v>
      </c>
      <c r="X3" s="10">
        <f t="shared" si="0"/>
        <v>15</v>
      </c>
    </row>
    <row r="4" spans="1:26" ht="13.5">
      <c r="A4" s="58" t="s">
        <v>87</v>
      </c>
      <c r="B4" s="56" t="s">
        <v>71</v>
      </c>
      <c r="C4" s="4">
        <v>254</v>
      </c>
      <c r="D4" s="4" t="s">
        <v>2</v>
      </c>
      <c r="E4" s="4">
        <f>SUM(J4:X4)-G4</f>
        <v>230</v>
      </c>
      <c r="F4" s="4">
        <f>SUM(J4:X4)</f>
        <v>230</v>
      </c>
      <c r="G4" s="4"/>
      <c r="H4" s="4">
        <f>RANK(E4,E$4:E$7,0)</f>
        <v>4</v>
      </c>
      <c r="I4" s="4">
        <f>RANK(E4,E$4:E$9,0)</f>
        <v>6</v>
      </c>
      <c r="J4" s="4">
        <v>20</v>
      </c>
      <c r="K4" s="4">
        <v>10</v>
      </c>
      <c r="L4" s="4">
        <v>30</v>
      </c>
      <c r="M4" s="4">
        <v>30</v>
      </c>
      <c r="N4" s="4">
        <v>40</v>
      </c>
      <c r="O4" s="4">
        <v>100</v>
      </c>
      <c r="P4" s="4"/>
      <c r="Q4" s="4"/>
      <c r="R4" s="4"/>
      <c r="S4" s="4"/>
      <c r="T4" s="4"/>
      <c r="U4" s="4"/>
      <c r="V4" s="4"/>
      <c r="W4" s="4"/>
      <c r="X4" s="14"/>
      <c r="Z4" s="2"/>
    </row>
    <row r="5" spans="1:26" ht="13.5">
      <c r="A5" s="55"/>
      <c r="B5" s="57"/>
      <c r="C5" s="3">
        <v>255</v>
      </c>
      <c r="D5" s="3" t="s">
        <v>3</v>
      </c>
      <c r="E5" s="3">
        <f>SUM(J5:X5)-G5</f>
        <v>540</v>
      </c>
      <c r="F5" s="4">
        <f aca="true" t="shared" si="1" ref="F5:F11">SUM(J5:X5)</f>
        <v>540</v>
      </c>
      <c r="G5" s="3"/>
      <c r="H5" s="3">
        <f>RANK(E5,E$4:E$7,0)</f>
        <v>1</v>
      </c>
      <c r="I5" s="3">
        <f>RANK(E5,E$4:E$9,0)</f>
        <v>1</v>
      </c>
      <c r="J5" s="3">
        <v>20</v>
      </c>
      <c r="K5" s="3">
        <v>10</v>
      </c>
      <c r="L5" s="3">
        <v>30</v>
      </c>
      <c r="M5" s="3">
        <v>30</v>
      </c>
      <c r="N5" s="3">
        <v>20</v>
      </c>
      <c r="O5" s="3">
        <v>200</v>
      </c>
      <c r="P5" s="3">
        <v>50</v>
      </c>
      <c r="Q5" s="3">
        <v>100</v>
      </c>
      <c r="R5" s="3">
        <v>80</v>
      </c>
      <c r="S5" s="3"/>
      <c r="T5" s="3"/>
      <c r="U5" s="3"/>
      <c r="V5" s="3"/>
      <c r="W5" s="3"/>
      <c r="X5" s="7"/>
      <c r="Z5" s="2"/>
    </row>
    <row r="6" spans="1:26" ht="13.5">
      <c r="A6" s="55"/>
      <c r="B6" s="57"/>
      <c r="C6" s="3">
        <v>256</v>
      </c>
      <c r="D6" s="3" t="s">
        <v>4</v>
      </c>
      <c r="E6" s="3">
        <f aca="true" t="shared" si="2" ref="E6:E11">SUM(J6:X6)-G6</f>
        <v>370</v>
      </c>
      <c r="F6" s="4">
        <f t="shared" si="1"/>
        <v>520</v>
      </c>
      <c r="G6" s="3">
        <v>150</v>
      </c>
      <c r="H6" s="3">
        <f>RANK(E6,E$4:E$7,0)</f>
        <v>2</v>
      </c>
      <c r="I6" s="3">
        <f>RANK(E6,E$4:E$9,0)</f>
        <v>4</v>
      </c>
      <c r="J6" s="3">
        <v>20</v>
      </c>
      <c r="K6" s="3">
        <v>20</v>
      </c>
      <c r="L6" s="3">
        <v>50</v>
      </c>
      <c r="M6" s="3">
        <v>200</v>
      </c>
      <c r="N6" s="3">
        <v>50</v>
      </c>
      <c r="O6" s="3">
        <v>100</v>
      </c>
      <c r="P6" s="3">
        <v>80</v>
      </c>
      <c r="Q6" s="3"/>
      <c r="R6" s="3"/>
      <c r="S6" s="3"/>
      <c r="T6" s="3"/>
      <c r="U6" s="3"/>
      <c r="V6" s="3"/>
      <c r="W6" s="3"/>
      <c r="X6" s="7"/>
      <c r="Z6" s="2"/>
    </row>
    <row r="7" spans="1:26" ht="14.25" thickBot="1">
      <c r="A7" s="55"/>
      <c r="B7" s="68"/>
      <c r="C7" s="5">
        <v>257</v>
      </c>
      <c r="D7" s="5" t="s">
        <v>5</v>
      </c>
      <c r="E7" s="5">
        <f t="shared" si="2"/>
        <v>370</v>
      </c>
      <c r="F7" s="5">
        <f t="shared" si="1"/>
        <v>520</v>
      </c>
      <c r="G7" s="5">
        <v>150</v>
      </c>
      <c r="H7" s="5">
        <f>RANK(E7,E$4:E$7,0)</f>
        <v>2</v>
      </c>
      <c r="I7" s="5">
        <f>RANK(E7,E$4:E$9,0)</f>
        <v>4</v>
      </c>
      <c r="J7" s="5">
        <v>20</v>
      </c>
      <c r="K7" s="5">
        <v>20</v>
      </c>
      <c r="L7" s="5">
        <v>50</v>
      </c>
      <c r="M7" s="5">
        <v>200</v>
      </c>
      <c r="N7" s="5">
        <v>50</v>
      </c>
      <c r="O7" s="5">
        <v>100</v>
      </c>
      <c r="P7" s="5">
        <v>80</v>
      </c>
      <c r="Q7" s="5"/>
      <c r="R7" s="5"/>
      <c r="S7" s="5"/>
      <c r="T7" s="5"/>
      <c r="U7" s="5"/>
      <c r="V7" s="5"/>
      <c r="W7" s="5"/>
      <c r="X7" s="8"/>
      <c r="Z7" s="2"/>
    </row>
    <row r="8" spans="1:26" ht="14.25" thickTop="1">
      <c r="A8" s="55"/>
      <c r="B8" s="56" t="s">
        <v>85</v>
      </c>
      <c r="C8" s="4">
        <v>258</v>
      </c>
      <c r="D8" s="4" t="s">
        <v>6</v>
      </c>
      <c r="E8" s="4">
        <f t="shared" si="2"/>
        <v>520</v>
      </c>
      <c r="F8" s="4">
        <f t="shared" si="1"/>
        <v>520</v>
      </c>
      <c r="G8" s="4"/>
      <c r="H8" s="4">
        <f>RANK(E8,E$8:E$9,0)</f>
        <v>1</v>
      </c>
      <c r="I8" s="4">
        <f>RANK(E8,E$4:E$9,0)</f>
        <v>2</v>
      </c>
      <c r="J8" s="4">
        <v>20</v>
      </c>
      <c r="K8" s="4">
        <v>20</v>
      </c>
      <c r="L8" s="4">
        <v>50</v>
      </c>
      <c r="M8" s="4">
        <v>200</v>
      </c>
      <c r="N8" s="4">
        <v>50</v>
      </c>
      <c r="O8" s="4">
        <v>100</v>
      </c>
      <c r="P8" s="4">
        <v>80</v>
      </c>
      <c r="Q8" s="4"/>
      <c r="R8" s="4"/>
      <c r="S8" s="4"/>
      <c r="T8" s="4"/>
      <c r="U8" s="4"/>
      <c r="V8" s="4"/>
      <c r="W8" s="4"/>
      <c r="X8" s="14"/>
      <c r="Z8" s="2"/>
    </row>
    <row r="9" spans="1:26" ht="14.25" thickBot="1">
      <c r="A9" s="59"/>
      <c r="B9" s="69"/>
      <c r="C9" s="6">
        <v>259</v>
      </c>
      <c r="D9" s="6" t="s">
        <v>7</v>
      </c>
      <c r="E9" s="9">
        <f t="shared" si="2"/>
        <v>520</v>
      </c>
      <c r="F9" s="9">
        <f t="shared" si="1"/>
        <v>520</v>
      </c>
      <c r="G9" s="6"/>
      <c r="H9" s="6">
        <v>2</v>
      </c>
      <c r="I9" s="6">
        <v>3</v>
      </c>
      <c r="J9" s="6">
        <v>20</v>
      </c>
      <c r="K9" s="6">
        <v>20</v>
      </c>
      <c r="L9" s="6">
        <v>50</v>
      </c>
      <c r="M9" s="6">
        <v>200</v>
      </c>
      <c r="N9" s="6">
        <v>50</v>
      </c>
      <c r="O9" s="6">
        <v>100</v>
      </c>
      <c r="P9" s="6">
        <v>80</v>
      </c>
      <c r="Q9" s="6"/>
      <c r="R9" s="6"/>
      <c r="S9" s="6"/>
      <c r="T9" s="6"/>
      <c r="U9" s="6"/>
      <c r="V9" s="6"/>
      <c r="W9" s="6"/>
      <c r="X9" s="13"/>
      <c r="Z9" s="2"/>
    </row>
    <row r="10" spans="1:24" ht="13.5">
      <c r="A10" s="58" t="s">
        <v>88</v>
      </c>
      <c r="B10" s="60" t="s">
        <v>86</v>
      </c>
      <c r="C10" s="11">
        <v>252</v>
      </c>
      <c r="D10" s="11" t="s">
        <v>8</v>
      </c>
      <c r="E10" s="4">
        <f t="shared" si="2"/>
        <v>480</v>
      </c>
      <c r="F10" s="4">
        <f t="shared" si="1"/>
        <v>720</v>
      </c>
      <c r="G10" s="11">
        <v>240</v>
      </c>
      <c r="H10" s="11">
        <f>RANK(E10,E$10:E$11,0)</f>
        <v>2</v>
      </c>
      <c r="I10" s="11">
        <f>RANK(E10,E$10:E$11,0)</f>
        <v>2</v>
      </c>
      <c r="J10" s="11">
        <v>20</v>
      </c>
      <c r="K10" s="11">
        <v>100</v>
      </c>
      <c r="L10" s="11">
        <v>20</v>
      </c>
      <c r="M10" s="11">
        <v>50</v>
      </c>
      <c r="N10" s="11">
        <v>200</v>
      </c>
      <c r="O10" s="11">
        <v>100</v>
      </c>
      <c r="P10" s="11">
        <v>50</v>
      </c>
      <c r="Q10" s="11">
        <v>100</v>
      </c>
      <c r="R10" s="11">
        <v>80</v>
      </c>
      <c r="S10" s="11"/>
      <c r="T10" s="11"/>
      <c r="U10" s="11"/>
      <c r="V10" s="11"/>
      <c r="W10" s="11"/>
      <c r="X10" s="12"/>
    </row>
    <row r="11" spans="1:24" ht="14.25" thickBot="1">
      <c r="A11" s="59"/>
      <c r="B11" s="61"/>
      <c r="C11" s="9">
        <v>262</v>
      </c>
      <c r="D11" s="9" t="s">
        <v>9</v>
      </c>
      <c r="E11" s="9">
        <f t="shared" si="2"/>
        <v>580</v>
      </c>
      <c r="F11" s="9">
        <f t="shared" si="1"/>
        <v>580</v>
      </c>
      <c r="G11" s="9"/>
      <c r="H11" s="9">
        <f>RANK(E11,E$10:E$11,0)</f>
        <v>1</v>
      </c>
      <c r="I11" s="9">
        <f>RANK(E11,E$10:E$11,0)</f>
        <v>1</v>
      </c>
      <c r="J11" s="9">
        <v>20</v>
      </c>
      <c r="K11" s="9">
        <v>10</v>
      </c>
      <c r="L11" s="9">
        <v>20</v>
      </c>
      <c r="M11" s="9">
        <v>50</v>
      </c>
      <c r="N11" s="9">
        <v>200</v>
      </c>
      <c r="O11" s="9">
        <v>100</v>
      </c>
      <c r="P11" s="9">
        <v>100</v>
      </c>
      <c r="Q11" s="9">
        <v>80</v>
      </c>
      <c r="R11" s="9"/>
      <c r="S11" s="9"/>
      <c r="T11" s="9"/>
      <c r="U11" s="9"/>
      <c r="V11" s="9"/>
      <c r="W11" s="9"/>
      <c r="X11" s="10"/>
    </row>
    <row r="13" spans="1:3" ht="13.5">
      <c r="A13" t="s">
        <v>90</v>
      </c>
      <c r="C13" t="s">
        <v>89</v>
      </c>
    </row>
  </sheetData>
  <mergeCells count="14">
    <mergeCell ref="J2:X2"/>
    <mergeCell ref="A4:A9"/>
    <mergeCell ref="H2:I2"/>
    <mergeCell ref="B4:B7"/>
    <mergeCell ref="B8:B9"/>
    <mergeCell ref="C2:C3"/>
    <mergeCell ref="D2:D3"/>
    <mergeCell ref="E2:E3"/>
    <mergeCell ref="G2:G3"/>
    <mergeCell ref="F2:F3"/>
    <mergeCell ref="A10:A11"/>
    <mergeCell ref="B10:B11"/>
    <mergeCell ref="A2:A3"/>
    <mergeCell ref="B2:B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9"/>
  <sheetViews>
    <sheetView workbookViewId="0" topLeftCell="A1">
      <pane xSplit="5" topLeftCell="F1" activePane="topRight" state="frozen"/>
      <selection pane="topLeft" activeCell="A1" sqref="A1"/>
      <selection pane="topRight" activeCell="D39" sqref="D39"/>
    </sheetView>
  </sheetViews>
  <sheetFormatPr defaultColWidth="9.00390625" defaultRowHeight="13.5"/>
  <cols>
    <col min="1" max="1" width="4.75390625" style="23" customWidth="1"/>
    <col min="2" max="2" width="4.75390625" style="26" customWidth="1"/>
    <col min="3" max="3" width="5.375" style="23" bestFit="1" customWidth="1"/>
    <col min="4" max="4" width="38.125" style="23" bestFit="1" customWidth="1"/>
    <col min="5" max="5" width="6.50390625" style="23" customWidth="1"/>
    <col min="6" max="6" width="7.375" style="23" customWidth="1"/>
    <col min="7" max="7" width="5.50390625" style="23" customWidth="1"/>
    <col min="8" max="8" width="7.25390625" style="23" customWidth="1"/>
    <col min="9" max="9" width="6.125" style="27" bestFit="1" customWidth="1"/>
    <col min="10" max="10" width="6.375" style="27" customWidth="1"/>
    <col min="11" max="11" width="5.625" style="23" customWidth="1"/>
    <col min="12" max="20" width="3.625" style="23" customWidth="1"/>
    <col min="21" max="21" width="4.50390625" style="23" customWidth="1"/>
    <col min="22" max="37" width="3.625" style="23" customWidth="1"/>
    <col min="38" max="16384" width="9.00390625" style="23" customWidth="1"/>
  </cols>
  <sheetData>
    <row r="1" spans="1:37" s="51" customFormat="1" ht="13.5">
      <c r="A1" s="70" t="s">
        <v>58</v>
      </c>
      <c r="B1" s="70" t="s">
        <v>60</v>
      </c>
      <c r="C1" s="70" t="s">
        <v>61</v>
      </c>
      <c r="D1" s="70" t="s">
        <v>59</v>
      </c>
      <c r="E1" s="70" t="s">
        <v>65</v>
      </c>
      <c r="F1" s="74" t="s">
        <v>64</v>
      </c>
      <c r="G1" s="74" t="s">
        <v>63</v>
      </c>
      <c r="H1" s="50" t="s">
        <v>68</v>
      </c>
      <c r="I1" s="70" t="s">
        <v>1</v>
      </c>
      <c r="J1" s="70"/>
      <c r="K1" s="70"/>
      <c r="L1" s="70" t="s">
        <v>82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s="51" customFormat="1" ht="33.75">
      <c r="A2" s="70"/>
      <c r="B2" s="70"/>
      <c r="C2" s="70"/>
      <c r="D2" s="70"/>
      <c r="E2" s="70"/>
      <c r="F2" s="75"/>
      <c r="G2" s="75"/>
      <c r="H2" s="52" t="s">
        <v>69</v>
      </c>
      <c r="I2" s="49" t="s">
        <v>60</v>
      </c>
      <c r="J2" s="53" t="s">
        <v>80</v>
      </c>
      <c r="K2" s="53" t="s">
        <v>81</v>
      </c>
      <c r="L2" s="49">
        <v>1</v>
      </c>
      <c r="M2" s="49">
        <f>L2+1</f>
        <v>2</v>
      </c>
      <c r="N2" s="49">
        <f aca="true" t="shared" si="0" ref="N2:AK2">M2+1</f>
        <v>3</v>
      </c>
      <c r="O2" s="49">
        <f t="shared" si="0"/>
        <v>4</v>
      </c>
      <c r="P2" s="49">
        <f t="shared" si="0"/>
        <v>5</v>
      </c>
      <c r="Q2" s="49">
        <f t="shared" si="0"/>
        <v>6</v>
      </c>
      <c r="R2" s="49">
        <f t="shared" si="0"/>
        <v>7</v>
      </c>
      <c r="S2" s="49">
        <f t="shared" si="0"/>
        <v>8</v>
      </c>
      <c r="T2" s="49">
        <f t="shared" si="0"/>
        <v>9</v>
      </c>
      <c r="U2" s="49">
        <f t="shared" si="0"/>
        <v>10</v>
      </c>
      <c r="V2" s="49">
        <f>U2+1</f>
        <v>11</v>
      </c>
      <c r="W2" s="49">
        <f t="shared" si="0"/>
        <v>12</v>
      </c>
      <c r="X2" s="49">
        <f t="shared" si="0"/>
        <v>13</v>
      </c>
      <c r="Y2" s="49">
        <f t="shared" si="0"/>
        <v>14</v>
      </c>
      <c r="Z2" s="49">
        <f t="shared" si="0"/>
        <v>15</v>
      </c>
      <c r="AA2" s="54">
        <f t="shared" si="0"/>
        <v>16</v>
      </c>
      <c r="AB2" s="49">
        <f t="shared" si="0"/>
        <v>17</v>
      </c>
      <c r="AC2" s="54">
        <f t="shared" si="0"/>
        <v>18</v>
      </c>
      <c r="AD2" s="49">
        <f t="shared" si="0"/>
        <v>19</v>
      </c>
      <c r="AE2" s="54">
        <f t="shared" si="0"/>
        <v>20</v>
      </c>
      <c r="AF2" s="49">
        <f t="shared" si="0"/>
        <v>21</v>
      </c>
      <c r="AG2" s="54">
        <f t="shared" si="0"/>
        <v>22</v>
      </c>
      <c r="AH2" s="49">
        <f t="shared" si="0"/>
        <v>23</v>
      </c>
      <c r="AI2" s="54">
        <f t="shared" si="0"/>
        <v>24</v>
      </c>
      <c r="AJ2" s="49">
        <f t="shared" si="0"/>
        <v>25</v>
      </c>
      <c r="AK2" s="54">
        <f t="shared" si="0"/>
        <v>26</v>
      </c>
    </row>
    <row r="3" spans="1:37" s="48" customFormat="1" ht="13.5">
      <c r="A3" s="86" t="s">
        <v>91</v>
      </c>
      <c r="B3" s="72" t="s">
        <v>70</v>
      </c>
      <c r="C3" s="41">
        <v>201</v>
      </c>
      <c r="D3" s="41" t="s">
        <v>10</v>
      </c>
      <c r="E3" s="41">
        <v>1160</v>
      </c>
      <c r="F3" s="41">
        <v>1160</v>
      </c>
      <c r="G3" s="41"/>
      <c r="H3" s="35">
        <v>0.07640046296296296</v>
      </c>
      <c r="I3" s="46">
        <v>9</v>
      </c>
      <c r="J3" s="46">
        <v>16</v>
      </c>
      <c r="K3" s="41">
        <v>19</v>
      </c>
      <c r="L3" s="41">
        <v>20</v>
      </c>
      <c r="M3" s="41">
        <v>10</v>
      </c>
      <c r="N3" s="41">
        <v>30</v>
      </c>
      <c r="O3" s="41">
        <v>30</v>
      </c>
      <c r="P3" s="41">
        <v>40</v>
      </c>
      <c r="Q3" s="41">
        <v>100</v>
      </c>
      <c r="R3" s="41">
        <v>50</v>
      </c>
      <c r="S3" s="41">
        <v>50</v>
      </c>
      <c r="T3" s="41">
        <v>40</v>
      </c>
      <c r="U3" s="41">
        <v>80</v>
      </c>
      <c r="V3" s="41">
        <v>80</v>
      </c>
      <c r="W3" s="41">
        <v>30</v>
      </c>
      <c r="X3" s="41">
        <v>40</v>
      </c>
      <c r="Y3" s="41">
        <v>60</v>
      </c>
      <c r="Z3" s="41">
        <v>100</v>
      </c>
      <c r="AA3" s="41">
        <v>80</v>
      </c>
      <c r="AB3" s="41">
        <v>100</v>
      </c>
      <c r="AC3" s="41">
        <v>200</v>
      </c>
      <c r="AD3" s="41">
        <v>20</v>
      </c>
      <c r="AE3" s="41"/>
      <c r="AF3" s="41"/>
      <c r="AG3" s="41"/>
      <c r="AH3" s="41"/>
      <c r="AI3" s="41"/>
      <c r="AJ3" s="47"/>
      <c r="AK3" s="41"/>
    </row>
    <row r="4" spans="1:37" s="48" customFormat="1" ht="13.5" customHeight="1">
      <c r="A4" s="78"/>
      <c r="B4" s="72"/>
      <c r="C4" s="21">
        <v>202</v>
      </c>
      <c r="D4" s="21" t="s">
        <v>11</v>
      </c>
      <c r="E4" s="21">
        <v>1380</v>
      </c>
      <c r="F4" s="21">
        <v>1380</v>
      </c>
      <c r="G4" s="21"/>
      <c r="H4" s="31">
        <v>0.08175925925925925</v>
      </c>
      <c r="I4" s="16">
        <v>4</v>
      </c>
      <c r="J4" s="16">
        <v>6</v>
      </c>
      <c r="K4" s="21">
        <v>8</v>
      </c>
      <c r="L4" s="21">
        <v>20</v>
      </c>
      <c r="M4" s="21">
        <v>10</v>
      </c>
      <c r="N4" s="21">
        <v>30</v>
      </c>
      <c r="O4" s="21">
        <v>30</v>
      </c>
      <c r="P4" s="21">
        <v>40</v>
      </c>
      <c r="Q4" s="21">
        <v>40</v>
      </c>
      <c r="R4" s="21">
        <v>100</v>
      </c>
      <c r="S4" s="21">
        <v>50</v>
      </c>
      <c r="T4" s="21">
        <v>50</v>
      </c>
      <c r="U4" s="21">
        <v>40</v>
      </c>
      <c r="V4" s="21">
        <v>80</v>
      </c>
      <c r="W4" s="21">
        <v>30</v>
      </c>
      <c r="X4" s="21">
        <v>60</v>
      </c>
      <c r="Y4" s="21">
        <v>40</v>
      </c>
      <c r="Z4" s="21">
        <v>60</v>
      </c>
      <c r="AA4" s="21">
        <v>100</v>
      </c>
      <c r="AB4" s="21">
        <v>20</v>
      </c>
      <c r="AC4" s="21">
        <v>50</v>
      </c>
      <c r="AD4" s="21">
        <v>200</v>
      </c>
      <c r="AE4" s="21">
        <v>100</v>
      </c>
      <c r="AF4" s="21">
        <v>50</v>
      </c>
      <c r="AG4" s="21">
        <v>100</v>
      </c>
      <c r="AH4" s="21">
        <v>80</v>
      </c>
      <c r="AI4" s="21"/>
      <c r="AJ4" s="21"/>
      <c r="AK4" s="21"/>
    </row>
    <row r="5" spans="1:37" ht="13.5">
      <c r="A5" s="78"/>
      <c r="B5" s="72"/>
      <c r="C5" s="28">
        <v>203</v>
      </c>
      <c r="D5" s="28" t="s">
        <v>12</v>
      </c>
      <c r="E5" s="28">
        <v>1000</v>
      </c>
      <c r="F5" s="28">
        <v>1000</v>
      </c>
      <c r="G5" s="28"/>
      <c r="H5" s="29">
        <v>0.07725694444444443</v>
      </c>
      <c r="I5" s="17">
        <v>15</v>
      </c>
      <c r="J5" s="17">
        <v>27</v>
      </c>
      <c r="K5" s="28">
        <v>31</v>
      </c>
      <c r="L5" s="28">
        <v>20</v>
      </c>
      <c r="M5" s="28">
        <v>10</v>
      </c>
      <c r="N5" s="28">
        <v>30</v>
      </c>
      <c r="O5" s="28">
        <v>30</v>
      </c>
      <c r="P5" s="28">
        <v>40</v>
      </c>
      <c r="Q5" s="28">
        <v>100</v>
      </c>
      <c r="R5" s="28">
        <v>50</v>
      </c>
      <c r="S5" s="28">
        <v>50</v>
      </c>
      <c r="T5" s="28">
        <v>40</v>
      </c>
      <c r="U5" s="28">
        <v>30</v>
      </c>
      <c r="V5" s="28">
        <v>40</v>
      </c>
      <c r="W5" s="28">
        <v>60</v>
      </c>
      <c r="X5" s="28">
        <v>100</v>
      </c>
      <c r="Y5" s="28">
        <v>80</v>
      </c>
      <c r="Z5" s="28">
        <v>100</v>
      </c>
      <c r="AA5" s="28">
        <v>200</v>
      </c>
      <c r="AB5" s="28">
        <v>20</v>
      </c>
      <c r="AC5" s="28"/>
      <c r="AD5" s="28"/>
      <c r="AE5" s="28"/>
      <c r="AF5" s="28"/>
      <c r="AG5" s="28"/>
      <c r="AH5" s="28"/>
      <c r="AI5" s="28"/>
      <c r="AJ5" s="30"/>
      <c r="AK5" s="28"/>
    </row>
    <row r="6" spans="1:37" ht="13.5">
      <c r="A6" s="78"/>
      <c r="B6" s="72"/>
      <c r="C6" s="21">
        <v>204</v>
      </c>
      <c r="D6" s="21" t="s">
        <v>13</v>
      </c>
      <c r="E6" s="21">
        <v>1680</v>
      </c>
      <c r="F6" s="28">
        <v>1680</v>
      </c>
      <c r="G6" s="21"/>
      <c r="H6" s="31">
        <v>0.0809837962962963</v>
      </c>
      <c r="I6" s="16">
        <v>1</v>
      </c>
      <c r="J6" s="16">
        <v>1</v>
      </c>
      <c r="K6" s="21">
        <v>2</v>
      </c>
      <c r="L6" s="21">
        <v>20</v>
      </c>
      <c r="M6" s="21">
        <v>10</v>
      </c>
      <c r="N6" s="21">
        <v>30</v>
      </c>
      <c r="O6" s="21">
        <v>30</v>
      </c>
      <c r="P6" s="21">
        <v>40</v>
      </c>
      <c r="Q6" s="21">
        <v>40</v>
      </c>
      <c r="R6" s="21">
        <v>100</v>
      </c>
      <c r="S6" s="21">
        <v>50</v>
      </c>
      <c r="T6" s="21">
        <v>50</v>
      </c>
      <c r="U6" s="21">
        <v>40</v>
      </c>
      <c r="V6" s="21">
        <v>30</v>
      </c>
      <c r="W6" s="21">
        <v>60</v>
      </c>
      <c r="X6" s="21">
        <v>40</v>
      </c>
      <c r="Y6" s="21">
        <v>60</v>
      </c>
      <c r="Z6" s="21">
        <v>100</v>
      </c>
      <c r="AA6" s="21">
        <v>80</v>
      </c>
      <c r="AB6" s="21">
        <v>100</v>
      </c>
      <c r="AC6" s="21">
        <v>100</v>
      </c>
      <c r="AD6" s="21">
        <v>100</v>
      </c>
      <c r="AE6" s="21">
        <v>20</v>
      </c>
      <c r="AF6" s="21">
        <v>50</v>
      </c>
      <c r="AG6" s="21">
        <v>200</v>
      </c>
      <c r="AH6" s="21">
        <v>100</v>
      </c>
      <c r="AI6" s="21">
        <v>50</v>
      </c>
      <c r="AJ6" s="22">
        <v>100</v>
      </c>
      <c r="AK6" s="21">
        <v>80</v>
      </c>
    </row>
    <row r="7" spans="1:37" ht="13.5">
      <c r="A7" s="78"/>
      <c r="B7" s="72"/>
      <c r="C7" s="21">
        <v>205</v>
      </c>
      <c r="D7" s="21" t="s">
        <v>14</v>
      </c>
      <c r="E7" s="21">
        <v>980</v>
      </c>
      <c r="F7" s="28">
        <v>980</v>
      </c>
      <c r="G7" s="21"/>
      <c r="H7" s="31">
        <v>0.07048611111111111</v>
      </c>
      <c r="I7" s="16">
        <v>16</v>
      </c>
      <c r="J7" s="16">
        <v>28</v>
      </c>
      <c r="K7" s="28">
        <v>32</v>
      </c>
      <c r="L7" s="21">
        <v>20</v>
      </c>
      <c r="M7" s="21">
        <v>60</v>
      </c>
      <c r="N7" s="21">
        <v>40</v>
      </c>
      <c r="O7" s="21">
        <v>60</v>
      </c>
      <c r="P7" s="21">
        <v>100</v>
      </c>
      <c r="Q7" s="21">
        <v>80</v>
      </c>
      <c r="R7" s="21">
        <v>100</v>
      </c>
      <c r="S7" s="21">
        <v>100</v>
      </c>
      <c r="T7" s="21">
        <v>20</v>
      </c>
      <c r="U7" s="21">
        <v>50</v>
      </c>
      <c r="V7" s="21">
        <v>200</v>
      </c>
      <c r="W7" s="21">
        <v>50</v>
      </c>
      <c r="X7" s="21">
        <v>100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21"/>
    </row>
    <row r="8" spans="1:37" ht="13.5">
      <c r="A8" s="78"/>
      <c r="B8" s="72"/>
      <c r="C8" s="21">
        <v>206</v>
      </c>
      <c r="D8" s="21" t="s">
        <v>15</v>
      </c>
      <c r="E8" s="21">
        <v>1080</v>
      </c>
      <c r="F8" s="28">
        <v>1080</v>
      </c>
      <c r="G8" s="21"/>
      <c r="H8" s="31">
        <v>0.08171296296296296</v>
      </c>
      <c r="I8" s="16">
        <v>11</v>
      </c>
      <c r="J8" s="16">
        <v>22</v>
      </c>
      <c r="K8" s="21">
        <v>26</v>
      </c>
      <c r="L8" s="21">
        <v>100</v>
      </c>
      <c r="M8" s="21">
        <v>80</v>
      </c>
      <c r="N8" s="21">
        <v>100</v>
      </c>
      <c r="O8" s="21">
        <v>100</v>
      </c>
      <c r="P8" s="21">
        <v>200</v>
      </c>
      <c r="Q8" s="21">
        <v>20</v>
      </c>
      <c r="R8" s="21">
        <v>50</v>
      </c>
      <c r="S8" s="21">
        <v>200</v>
      </c>
      <c r="T8" s="21">
        <v>50</v>
      </c>
      <c r="U8" s="21">
        <v>100</v>
      </c>
      <c r="V8" s="21">
        <v>80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  <c r="AK8" s="21"/>
    </row>
    <row r="9" spans="1:37" ht="13.5">
      <c r="A9" s="78"/>
      <c r="B9" s="72"/>
      <c r="C9" s="21">
        <v>207</v>
      </c>
      <c r="D9" s="21" t="s">
        <v>16</v>
      </c>
      <c r="E9" s="21">
        <v>1050</v>
      </c>
      <c r="F9" s="28">
        <v>1050</v>
      </c>
      <c r="G9" s="21"/>
      <c r="H9" s="31">
        <v>0.0784375</v>
      </c>
      <c r="I9" s="16">
        <v>14</v>
      </c>
      <c r="J9" s="16">
        <v>26</v>
      </c>
      <c r="K9" s="28">
        <v>30</v>
      </c>
      <c r="L9" s="21">
        <v>20</v>
      </c>
      <c r="M9" s="21">
        <v>10</v>
      </c>
      <c r="N9" s="21">
        <v>30</v>
      </c>
      <c r="O9" s="21">
        <v>30</v>
      </c>
      <c r="P9" s="21">
        <v>30</v>
      </c>
      <c r="Q9" s="21">
        <v>40</v>
      </c>
      <c r="R9" s="21">
        <v>40</v>
      </c>
      <c r="S9" s="21">
        <v>100</v>
      </c>
      <c r="T9" s="21">
        <v>50</v>
      </c>
      <c r="U9" s="21">
        <v>50</v>
      </c>
      <c r="V9" s="21">
        <v>40</v>
      </c>
      <c r="W9" s="21">
        <v>80</v>
      </c>
      <c r="X9" s="21">
        <v>30</v>
      </c>
      <c r="Y9" s="21">
        <v>20</v>
      </c>
      <c r="Z9" s="21">
        <v>50</v>
      </c>
      <c r="AA9" s="21">
        <v>200</v>
      </c>
      <c r="AB9" s="21">
        <v>50</v>
      </c>
      <c r="AC9" s="21">
        <v>100</v>
      </c>
      <c r="AD9" s="21">
        <v>80</v>
      </c>
      <c r="AE9" s="21"/>
      <c r="AF9" s="21"/>
      <c r="AG9" s="21"/>
      <c r="AH9" s="21"/>
      <c r="AI9" s="21"/>
      <c r="AJ9" s="22"/>
      <c r="AK9" s="21"/>
    </row>
    <row r="10" spans="1:37" ht="13.5">
      <c r="A10" s="78"/>
      <c r="B10" s="72"/>
      <c r="C10" s="21">
        <v>208</v>
      </c>
      <c r="D10" s="21" t="s">
        <v>17</v>
      </c>
      <c r="E10" s="21">
        <v>720</v>
      </c>
      <c r="F10" s="28">
        <v>720</v>
      </c>
      <c r="G10" s="21"/>
      <c r="H10" s="31">
        <v>0.08296296296296296</v>
      </c>
      <c r="I10" s="16">
        <v>20</v>
      </c>
      <c r="J10" s="16">
        <v>37</v>
      </c>
      <c r="K10" s="21">
        <v>42</v>
      </c>
      <c r="L10" s="21">
        <v>100</v>
      </c>
      <c r="M10" s="21">
        <v>200</v>
      </c>
      <c r="N10" s="21">
        <v>300</v>
      </c>
      <c r="O10" s="21">
        <v>100</v>
      </c>
      <c r="P10" s="21">
        <v>20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  <c r="AK10" s="21"/>
    </row>
    <row r="11" spans="1:37" ht="13.5">
      <c r="A11" s="78"/>
      <c r="B11" s="72"/>
      <c r="C11" s="21">
        <v>209</v>
      </c>
      <c r="D11" s="21" t="s">
        <v>18</v>
      </c>
      <c r="E11" s="21">
        <v>1250</v>
      </c>
      <c r="F11" s="28">
        <v>1250</v>
      </c>
      <c r="G11" s="21"/>
      <c r="H11" s="31">
        <v>0.08210648148148149</v>
      </c>
      <c r="I11" s="16">
        <v>6</v>
      </c>
      <c r="J11" s="16">
        <v>10</v>
      </c>
      <c r="K11" s="28">
        <v>12</v>
      </c>
      <c r="L11" s="21">
        <v>30</v>
      </c>
      <c r="M11" s="21">
        <v>30</v>
      </c>
      <c r="N11" s="21">
        <v>40</v>
      </c>
      <c r="O11" s="21">
        <v>40</v>
      </c>
      <c r="P11" s="21">
        <v>100</v>
      </c>
      <c r="Q11" s="21">
        <v>50</v>
      </c>
      <c r="R11" s="21">
        <v>50</v>
      </c>
      <c r="S11" s="21">
        <v>40</v>
      </c>
      <c r="T11" s="21">
        <v>80</v>
      </c>
      <c r="U11" s="21">
        <v>80</v>
      </c>
      <c r="V11" s="21">
        <v>80</v>
      </c>
      <c r="W11" s="21">
        <v>30</v>
      </c>
      <c r="X11" s="21">
        <v>20</v>
      </c>
      <c r="Y11" s="21">
        <v>50</v>
      </c>
      <c r="Z11" s="21">
        <v>200</v>
      </c>
      <c r="AA11" s="21">
        <v>100</v>
      </c>
      <c r="AB11" s="21">
        <v>50</v>
      </c>
      <c r="AC11" s="21">
        <v>100</v>
      </c>
      <c r="AD11" s="21">
        <v>80</v>
      </c>
      <c r="AE11" s="21"/>
      <c r="AF11" s="21"/>
      <c r="AG11" s="21"/>
      <c r="AH11" s="21"/>
      <c r="AI11" s="21"/>
      <c r="AJ11" s="22"/>
      <c r="AK11" s="21"/>
    </row>
    <row r="12" spans="1:37" ht="13.5">
      <c r="A12" s="78"/>
      <c r="B12" s="72"/>
      <c r="C12" s="21">
        <v>210</v>
      </c>
      <c r="D12" s="21" t="s">
        <v>19</v>
      </c>
      <c r="E12" s="21">
        <v>960</v>
      </c>
      <c r="F12" s="28">
        <v>960</v>
      </c>
      <c r="G12" s="21"/>
      <c r="H12" s="31">
        <v>0.07511574074074073</v>
      </c>
      <c r="I12" s="16">
        <v>17</v>
      </c>
      <c r="J12" s="16">
        <v>29</v>
      </c>
      <c r="K12" s="21">
        <v>33</v>
      </c>
      <c r="L12" s="21">
        <v>20</v>
      </c>
      <c r="M12" s="21">
        <v>10</v>
      </c>
      <c r="N12" s="21">
        <v>30</v>
      </c>
      <c r="O12" s="21">
        <v>100</v>
      </c>
      <c r="P12" s="21">
        <v>300</v>
      </c>
      <c r="Q12" s="21">
        <v>20</v>
      </c>
      <c r="R12" s="21">
        <v>50</v>
      </c>
      <c r="S12" s="21">
        <v>200</v>
      </c>
      <c r="T12" s="21">
        <v>50</v>
      </c>
      <c r="U12" s="21">
        <v>100</v>
      </c>
      <c r="V12" s="21">
        <v>80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  <c r="AK12" s="21"/>
    </row>
    <row r="13" spans="1:37" ht="13.5">
      <c r="A13" s="78"/>
      <c r="B13" s="72"/>
      <c r="C13" s="21">
        <v>211</v>
      </c>
      <c r="D13" s="21" t="s">
        <v>20</v>
      </c>
      <c r="E13" s="21">
        <v>620</v>
      </c>
      <c r="F13" s="28">
        <v>620</v>
      </c>
      <c r="G13" s="21"/>
      <c r="H13" s="31">
        <v>0.0715162037037037</v>
      </c>
      <c r="I13" s="16">
        <v>22</v>
      </c>
      <c r="J13" s="16">
        <v>39</v>
      </c>
      <c r="K13" s="28">
        <v>44</v>
      </c>
      <c r="L13" s="21">
        <v>20</v>
      </c>
      <c r="M13" s="21">
        <v>80</v>
      </c>
      <c r="N13" s="21">
        <v>30</v>
      </c>
      <c r="O13" s="21">
        <v>60</v>
      </c>
      <c r="P13" s="21">
        <v>60</v>
      </c>
      <c r="Q13" s="21">
        <v>100</v>
      </c>
      <c r="R13" s="21">
        <v>20</v>
      </c>
      <c r="S13" s="21">
        <v>50</v>
      </c>
      <c r="T13" s="21">
        <v>200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  <c r="AK13" s="21"/>
    </row>
    <row r="14" spans="1:37" ht="13.5">
      <c r="A14" s="78"/>
      <c r="B14" s="72"/>
      <c r="C14" s="21">
        <v>212</v>
      </c>
      <c r="D14" s="21" t="s">
        <v>21</v>
      </c>
      <c r="E14" s="16" t="s">
        <v>75</v>
      </c>
      <c r="F14" s="17" t="s">
        <v>75</v>
      </c>
      <c r="G14" s="16" t="s">
        <v>75</v>
      </c>
      <c r="H14" s="18" t="s">
        <v>76</v>
      </c>
      <c r="I14" s="16" t="s">
        <v>76</v>
      </c>
      <c r="J14" s="16" t="s">
        <v>76</v>
      </c>
      <c r="K14" s="16" t="s">
        <v>76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  <c r="AK14" s="21"/>
    </row>
    <row r="15" spans="1:37" ht="13.5">
      <c r="A15" s="78"/>
      <c r="B15" s="72"/>
      <c r="C15" s="21">
        <v>213</v>
      </c>
      <c r="D15" s="21" t="s">
        <v>22</v>
      </c>
      <c r="E15" s="21">
        <v>1200</v>
      </c>
      <c r="F15" s="28">
        <v>1200</v>
      </c>
      <c r="G15" s="21"/>
      <c r="H15" s="31">
        <v>0.07195601851851852</v>
      </c>
      <c r="I15" s="16">
        <v>8</v>
      </c>
      <c r="J15" s="16">
        <v>15</v>
      </c>
      <c r="K15" s="28">
        <v>17</v>
      </c>
      <c r="L15" s="21">
        <v>20</v>
      </c>
      <c r="M15" s="21">
        <v>10</v>
      </c>
      <c r="N15" s="21">
        <v>30</v>
      </c>
      <c r="O15" s="21">
        <v>30</v>
      </c>
      <c r="P15" s="21">
        <v>40</v>
      </c>
      <c r="Q15" s="21">
        <v>40</v>
      </c>
      <c r="R15" s="21">
        <v>100</v>
      </c>
      <c r="S15" s="21">
        <v>50</v>
      </c>
      <c r="T15" s="21">
        <v>50</v>
      </c>
      <c r="U15" s="21">
        <v>40</v>
      </c>
      <c r="V15" s="21">
        <v>30</v>
      </c>
      <c r="W15" s="21">
        <v>60</v>
      </c>
      <c r="X15" s="21">
        <v>40</v>
      </c>
      <c r="Y15" s="21">
        <v>60</v>
      </c>
      <c r="Z15" s="21">
        <v>100</v>
      </c>
      <c r="AA15" s="21">
        <v>80</v>
      </c>
      <c r="AB15" s="21">
        <v>100</v>
      </c>
      <c r="AC15" s="21">
        <v>100</v>
      </c>
      <c r="AD15" s="21">
        <v>200</v>
      </c>
      <c r="AE15" s="21">
        <v>20</v>
      </c>
      <c r="AF15" s="21"/>
      <c r="AG15" s="21"/>
      <c r="AH15" s="21"/>
      <c r="AI15" s="21"/>
      <c r="AJ15" s="22"/>
      <c r="AK15" s="21"/>
    </row>
    <row r="16" spans="1:37" ht="13.5">
      <c r="A16" s="78"/>
      <c r="B16" s="72"/>
      <c r="C16" s="21">
        <v>214</v>
      </c>
      <c r="D16" s="21" t="s">
        <v>23</v>
      </c>
      <c r="E16" s="21">
        <v>1060</v>
      </c>
      <c r="F16" s="28">
        <v>1060</v>
      </c>
      <c r="G16" s="21"/>
      <c r="H16" s="31">
        <v>0.07291666666666667</v>
      </c>
      <c r="I16" s="16">
        <v>13</v>
      </c>
      <c r="J16" s="16">
        <v>25</v>
      </c>
      <c r="K16" s="21">
        <v>29</v>
      </c>
      <c r="L16" s="21">
        <v>20</v>
      </c>
      <c r="M16" s="21">
        <v>60</v>
      </c>
      <c r="N16" s="21">
        <v>40</v>
      </c>
      <c r="O16" s="21">
        <v>60</v>
      </c>
      <c r="P16" s="21">
        <v>100</v>
      </c>
      <c r="Q16" s="21">
        <v>80</v>
      </c>
      <c r="R16" s="21">
        <v>100</v>
      </c>
      <c r="S16" s="21">
        <v>100</v>
      </c>
      <c r="T16" s="21">
        <v>20</v>
      </c>
      <c r="U16" s="21">
        <v>50</v>
      </c>
      <c r="V16" s="21">
        <v>200</v>
      </c>
      <c r="W16" s="21">
        <v>50</v>
      </c>
      <c r="X16" s="21">
        <v>100</v>
      </c>
      <c r="Y16" s="21">
        <v>80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  <c r="AK16" s="21"/>
    </row>
    <row r="17" spans="1:37" ht="13.5">
      <c r="A17" s="78"/>
      <c r="B17" s="72"/>
      <c r="C17" s="21">
        <v>215</v>
      </c>
      <c r="D17" s="21" t="s">
        <v>24</v>
      </c>
      <c r="E17" s="21">
        <v>840</v>
      </c>
      <c r="F17" s="28">
        <v>840</v>
      </c>
      <c r="G17" s="21"/>
      <c r="H17" s="31">
        <v>0.07133101851851852</v>
      </c>
      <c r="I17" s="16">
        <v>18</v>
      </c>
      <c r="J17" s="16">
        <v>31</v>
      </c>
      <c r="K17" s="28">
        <v>35</v>
      </c>
      <c r="L17" s="21">
        <v>20</v>
      </c>
      <c r="M17" s="21">
        <v>10</v>
      </c>
      <c r="N17" s="21">
        <v>30</v>
      </c>
      <c r="O17" s="21">
        <v>30</v>
      </c>
      <c r="P17" s="21">
        <v>40</v>
      </c>
      <c r="Q17" s="21">
        <v>40</v>
      </c>
      <c r="R17" s="21">
        <v>100</v>
      </c>
      <c r="S17" s="21">
        <v>50</v>
      </c>
      <c r="T17" s="21">
        <v>50</v>
      </c>
      <c r="U17" s="21">
        <v>40</v>
      </c>
      <c r="V17" s="21">
        <v>80</v>
      </c>
      <c r="W17" s="21">
        <v>80</v>
      </c>
      <c r="X17" s="21">
        <v>30</v>
      </c>
      <c r="Y17" s="21">
        <v>60</v>
      </c>
      <c r="Z17" s="21">
        <v>60</v>
      </c>
      <c r="AA17" s="21">
        <v>100</v>
      </c>
      <c r="AB17" s="21">
        <v>20</v>
      </c>
      <c r="AC17" s="21"/>
      <c r="AD17" s="21"/>
      <c r="AE17" s="21"/>
      <c r="AF17" s="21"/>
      <c r="AG17" s="21"/>
      <c r="AH17" s="21"/>
      <c r="AI17" s="21"/>
      <c r="AJ17" s="22"/>
      <c r="AK17" s="21"/>
    </row>
    <row r="18" spans="1:37" ht="13.5">
      <c r="A18" s="78"/>
      <c r="B18" s="72"/>
      <c r="C18" s="21">
        <v>216</v>
      </c>
      <c r="D18" s="21" t="s">
        <v>25</v>
      </c>
      <c r="E18" s="21">
        <v>680</v>
      </c>
      <c r="F18" s="28">
        <v>680</v>
      </c>
      <c r="G18" s="21"/>
      <c r="H18" s="31">
        <v>0.08136574074074074</v>
      </c>
      <c r="I18" s="16">
        <v>21</v>
      </c>
      <c r="J18" s="16">
        <v>38</v>
      </c>
      <c r="K18" s="21">
        <v>43</v>
      </c>
      <c r="L18" s="21">
        <v>50</v>
      </c>
      <c r="M18" s="21">
        <v>40</v>
      </c>
      <c r="N18" s="21">
        <v>30</v>
      </c>
      <c r="O18" s="21">
        <v>60</v>
      </c>
      <c r="P18" s="21">
        <v>100</v>
      </c>
      <c r="Q18" s="21">
        <v>80</v>
      </c>
      <c r="R18" s="21">
        <v>100</v>
      </c>
      <c r="S18" s="21">
        <v>200</v>
      </c>
      <c r="T18" s="21">
        <v>20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  <c r="AK18" s="21"/>
    </row>
    <row r="19" spans="1:37" ht="13.5">
      <c r="A19" s="78"/>
      <c r="B19" s="72"/>
      <c r="C19" s="21">
        <v>217</v>
      </c>
      <c r="D19" s="21" t="s">
        <v>96</v>
      </c>
      <c r="E19" s="21">
        <v>540</v>
      </c>
      <c r="F19" s="28">
        <v>540</v>
      </c>
      <c r="G19" s="21"/>
      <c r="H19" s="31">
        <v>0.07618055555555556</v>
      </c>
      <c r="I19" s="16">
        <v>23</v>
      </c>
      <c r="J19" s="16">
        <v>41</v>
      </c>
      <c r="K19" s="28">
        <v>46</v>
      </c>
      <c r="L19" s="21">
        <v>20</v>
      </c>
      <c r="M19" s="21">
        <v>300</v>
      </c>
      <c r="N19" s="21">
        <v>200</v>
      </c>
      <c r="O19" s="21">
        <v>20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  <c r="AK19" s="21"/>
    </row>
    <row r="20" spans="1:37" ht="13.5">
      <c r="A20" s="78"/>
      <c r="B20" s="72"/>
      <c r="C20" s="21">
        <v>218</v>
      </c>
      <c r="D20" s="21" t="s">
        <v>26</v>
      </c>
      <c r="E20" s="21">
        <v>1290</v>
      </c>
      <c r="F20" s="28">
        <v>1290</v>
      </c>
      <c r="G20" s="21"/>
      <c r="H20" s="31">
        <v>0.07990740740740741</v>
      </c>
      <c r="I20" s="16">
        <v>5</v>
      </c>
      <c r="J20" s="16">
        <v>7</v>
      </c>
      <c r="K20" s="21">
        <v>9</v>
      </c>
      <c r="L20" s="21">
        <v>20</v>
      </c>
      <c r="M20" s="21">
        <v>10</v>
      </c>
      <c r="N20" s="21">
        <v>30</v>
      </c>
      <c r="O20" s="21">
        <v>30</v>
      </c>
      <c r="P20" s="21">
        <v>200</v>
      </c>
      <c r="Q20" s="21">
        <v>300</v>
      </c>
      <c r="R20" s="21">
        <v>100</v>
      </c>
      <c r="S20" s="21">
        <v>20</v>
      </c>
      <c r="T20" s="21">
        <v>50</v>
      </c>
      <c r="U20" s="21">
        <v>200</v>
      </c>
      <c r="V20" s="21">
        <v>100</v>
      </c>
      <c r="W20" s="21">
        <v>50</v>
      </c>
      <c r="X20" s="21">
        <v>100</v>
      </c>
      <c r="Y20" s="21">
        <v>80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  <c r="AK20" s="21"/>
    </row>
    <row r="21" spans="1:37" ht="13.5">
      <c r="A21" s="78"/>
      <c r="B21" s="72"/>
      <c r="C21" s="21">
        <v>219</v>
      </c>
      <c r="D21" s="21" t="s">
        <v>27</v>
      </c>
      <c r="E21" s="21">
        <v>1250</v>
      </c>
      <c r="F21" s="28">
        <v>1460</v>
      </c>
      <c r="G21" s="21">
        <v>210</v>
      </c>
      <c r="H21" s="31">
        <v>0.08769675925925925</v>
      </c>
      <c r="I21" s="16">
        <v>7</v>
      </c>
      <c r="J21" s="16">
        <v>11</v>
      </c>
      <c r="K21" s="28">
        <v>13</v>
      </c>
      <c r="L21" s="21">
        <v>20</v>
      </c>
      <c r="M21" s="21">
        <v>10</v>
      </c>
      <c r="N21" s="21">
        <v>30</v>
      </c>
      <c r="O21" s="21">
        <v>30</v>
      </c>
      <c r="P21" s="21">
        <v>40</v>
      </c>
      <c r="Q21" s="21">
        <v>40</v>
      </c>
      <c r="R21" s="21">
        <v>100</v>
      </c>
      <c r="S21" s="21">
        <v>50</v>
      </c>
      <c r="T21" s="21">
        <v>50</v>
      </c>
      <c r="U21" s="21">
        <v>40</v>
      </c>
      <c r="V21" s="21">
        <v>80</v>
      </c>
      <c r="W21" s="21">
        <v>30</v>
      </c>
      <c r="X21" s="21">
        <v>60</v>
      </c>
      <c r="Y21" s="21">
        <v>40</v>
      </c>
      <c r="Z21" s="21">
        <v>60</v>
      </c>
      <c r="AA21" s="21">
        <v>100</v>
      </c>
      <c r="AB21" s="21">
        <v>80</v>
      </c>
      <c r="AC21" s="21">
        <v>100</v>
      </c>
      <c r="AD21" s="21">
        <v>20</v>
      </c>
      <c r="AE21" s="21">
        <v>50</v>
      </c>
      <c r="AF21" s="21">
        <v>200</v>
      </c>
      <c r="AG21" s="21">
        <v>50</v>
      </c>
      <c r="AH21" s="21">
        <v>100</v>
      </c>
      <c r="AI21" s="21">
        <v>80</v>
      </c>
      <c r="AJ21" s="22"/>
      <c r="AK21" s="21"/>
    </row>
    <row r="22" spans="1:37" ht="13.5">
      <c r="A22" s="78"/>
      <c r="B22" s="72"/>
      <c r="C22" s="21">
        <v>220</v>
      </c>
      <c r="D22" s="21" t="s">
        <v>28</v>
      </c>
      <c r="E22" s="21">
        <v>1510</v>
      </c>
      <c r="F22" s="28">
        <v>1510</v>
      </c>
      <c r="G22" s="21"/>
      <c r="H22" s="31">
        <v>0.07706018518518519</v>
      </c>
      <c r="I22" s="16">
        <v>3</v>
      </c>
      <c r="J22" s="16">
        <v>5</v>
      </c>
      <c r="K22" s="21">
        <v>7</v>
      </c>
      <c r="L22" s="21">
        <v>20</v>
      </c>
      <c r="M22" s="21">
        <v>10</v>
      </c>
      <c r="N22" s="21">
        <v>30</v>
      </c>
      <c r="O22" s="21">
        <v>30</v>
      </c>
      <c r="P22" s="21">
        <v>30</v>
      </c>
      <c r="Q22" s="21">
        <v>40</v>
      </c>
      <c r="R22" s="21">
        <v>40</v>
      </c>
      <c r="S22" s="21">
        <v>100</v>
      </c>
      <c r="T22" s="21">
        <v>50</v>
      </c>
      <c r="U22" s="21">
        <v>50</v>
      </c>
      <c r="V22" s="21">
        <v>40</v>
      </c>
      <c r="W22" s="21">
        <v>30</v>
      </c>
      <c r="X22" s="21">
        <v>60</v>
      </c>
      <c r="Y22" s="21">
        <v>100</v>
      </c>
      <c r="Z22" s="21">
        <v>80</v>
      </c>
      <c r="AA22" s="21">
        <v>100</v>
      </c>
      <c r="AB22" s="21">
        <v>200</v>
      </c>
      <c r="AC22" s="21">
        <v>20</v>
      </c>
      <c r="AD22" s="21">
        <v>50</v>
      </c>
      <c r="AE22" s="21">
        <v>200</v>
      </c>
      <c r="AF22" s="21">
        <v>50</v>
      </c>
      <c r="AG22" s="21">
        <v>100</v>
      </c>
      <c r="AH22" s="21">
        <v>80</v>
      </c>
      <c r="AI22" s="21"/>
      <c r="AJ22" s="22"/>
      <c r="AK22" s="21"/>
    </row>
    <row r="23" spans="1:37" ht="13.5">
      <c r="A23" s="78"/>
      <c r="B23" s="72"/>
      <c r="C23" s="21">
        <v>221</v>
      </c>
      <c r="D23" s="21" t="s">
        <v>29</v>
      </c>
      <c r="E23" s="21">
        <v>1080</v>
      </c>
      <c r="F23" s="21">
        <v>1080</v>
      </c>
      <c r="G23" s="21"/>
      <c r="H23" s="31">
        <v>0.08244212962962963</v>
      </c>
      <c r="I23" s="16">
        <v>12</v>
      </c>
      <c r="J23" s="16">
        <v>23</v>
      </c>
      <c r="K23" s="21">
        <v>27</v>
      </c>
      <c r="L23" s="21">
        <v>10</v>
      </c>
      <c r="M23" s="21">
        <v>30</v>
      </c>
      <c r="N23" s="21">
        <v>30</v>
      </c>
      <c r="O23" s="21">
        <v>40</v>
      </c>
      <c r="P23" s="21">
        <v>100</v>
      </c>
      <c r="Q23" s="21">
        <v>50</v>
      </c>
      <c r="R23" s="21">
        <v>50</v>
      </c>
      <c r="S23" s="21">
        <v>40</v>
      </c>
      <c r="T23" s="21">
        <v>30</v>
      </c>
      <c r="U23" s="21">
        <v>40</v>
      </c>
      <c r="V23" s="21">
        <v>60</v>
      </c>
      <c r="W23" s="21">
        <v>100</v>
      </c>
      <c r="X23" s="21">
        <v>80</v>
      </c>
      <c r="Y23" s="21">
        <v>100</v>
      </c>
      <c r="Z23" s="21">
        <v>100</v>
      </c>
      <c r="AA23" s="21">
        <v>200</v>
      </c>
      <c r="AB23" s="21">
        <v>20</v>
      </c>
      <c r="AC23" s="21"/>
      <c r="AD23" s="21"/>
      <c r="AE23" s="21"/>
      <c r="AF23" s="21"/>
      <c r="AG23" s="21"/>
      <c r="AH23" s="21"/>
      <c r="AI23" s="21"/>
      <c r="AJ23" s="22"/>
      <c r="AK23" s="21"/>
    </row>
    <row r="24" spans="1:37" ht="13.5">
      <c r="A24" s="78"/>
      <c r="B24" s="72"/>
      <c r="C24" s="28">
        <v>235</v>
      </c>
      <c r="D24" s="28" t="s">
        <v>43</v>
      </c>
      <c r="E24" s="28">
        <v>1090</v>
      </c>
      <c r="F24" s="28">
        <v>1090</v>
      </c>
      <c r="G24" s="28"/>
      <c r="H24" s="29">
        <v>0.07241898148148147</v>
      </c>
      <c r="I24" s="17">
        <v>10</v>
      </c>
      <c r="J24" s="17">
        <v>21</v>
      </c>
      <c r="K24" s="28">
        <v>25</v>
      </c>
      <c r="L24" s="28">
        <v>20</v>
      </c>
      <c r="M24" s="28">
        <v>10</v>
      </c>
      <c r="N24" s="28">
        <v>30</v>
      </c>
      <c r="O24" s="28">
        <v>30</v>
      </c>
      <c r="P24" s="28">
        <v>40</v>
      </c>
      <c r="Q24" s="28">
        <v>40</v>
      </c>
      <c r="R24" s="28">
        <v>100</v>
      </c>
      <c r="S24" s="28">
        <v>50</v>
      </c>
      <c r="T24" s="28">
        <v>50</v>
      </c>
      <c r="U24" s="28">
        <v>40</v>
      </c>
      <c r="V24" s="28">
        <v>80</v>
      </c>
      <c r="W24" s="28">
        <v>20</v>
      </c>
      <c r="X24" s="28">
        <v>50</v>
      </c>
      <c r="Y24" s="28">
        <v>200</v>
      </c>
      <c r="Z24" s="28">
        <v>100</v>
      </c>
      <c r="AA24" s="28">
        <v>50</v>
      </c>
      <c r="AB24" s="28">
        <v>100</v>
      </c>
      <c r="AC24" s="28">
        <v>80</v>
      </c>
      <c r="AD24" s="28"/>
      <c r="AE24" s="28"/>
      <c r="AF24" s="28"/>
      <c r="AG24" s="28"/>
      <c r="AH24" s="28"/>
      <c r="AI24" s="28"/>
      <c r="AJ24" s="30"/>
      <c r="AK24" s="28"/>
    </row>
    <row r="25" spans="1:37" ht="13.5">
      <c r="A25" s="78"/>
      <c r="B25" s="72"/>
      <c r="C25" s="21">
        <v>261</v>
      </c>
      <c r="D25" s="21" t="s">
        <v>31</v>
      </c>
      <c r="E25" s="21">
        <v>760</v>
      </c>
      <c r="F25" s="28">
        <v>760</v>
      </c>
      <c r="G25" s="21"/>
      <c r="H25" s="31">
        <v>0.08090277777777778</v>
      </c>
      <c r="I25" s="16">
        <v>19</v>
      </c>
      <c r="J25" s="16">
        <v>34</v>
      </c>
      <c r="K25" s="21">
        <v>39</v>
      </c>
      <c r="L25" s="21">
        <v>20</v>
      </c>
      <c r="M25" s="21">
        <v>10</v>
      </c>
      <c r="N25" s="21">
        <v>30</v>
      </c>
      <c r="O25" s="21">
        <v>30</v>
      </c>
      <c r="P25" s="21">
        <v>40</v>
      </c>
      <c r="Q25" s="21">
        <v>100</v>
      </c>
      <c r="R25" s="21">
        <v>50</v>
      </c>
      <c r="S25" s="21">
        <v>50</v>
      </c>
      <c r="T25" s="21">
        <v>40</v>
      </c>
      <c r="U25" s="21">
        <v>30</v>
      </c>
      <c r="V25" s="21">
        <v>60</v>
      </c>
      <c r="W25" s="21">
        <v>100</v>
      </c>
      <c r="X25" s="21">
        <v>80</v>
      </c>
      <c r="Y25" s="21">
        <v>100</v>
      </c>
      <c r="Z25" s="21">
        <v>20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2"/>
      <c r="AK25" s="21"/>
    </row>
    <row r="26" spans="1:37" ht="14.25" thickBot="1">
      <c r="A26" s="78"/>
      <c r="B26" s="76"/>
      <c r="C26" s="32">
        <v>231</v>
      </c>
      <c r="D26" s="32" t="s">
        <v>32</v>
      </c>
      <c r="E26" s="32">
        <v>1640</v>
      </c>
      <c r="F26" s="32">
        <v>1640</v>
      </c>
      <c r="G26" s="32"/>
      <c r="H26" s="36">
        <v>0.07229166666666666</v>
      </c>
      <c r="I26" s="33">
        <v>2</v>
      </c>
      <c r="J26" s="33">
        <v>3</v>
      </c>
      <c r="K26" s="32">
        <v>4</v>
      </c>
      <c r="L26" s="32">
        <v>20</v>
      </c>
      <c r="M26" s="32">
        <v>10</v>
      </c>
      <c r="N26" s="32">
        <v>30</v>
      </c>
      <c r="O26" s="32">
        <v>30</v>
      </c>
      <c r="P26" s="32">
        <v>40</v>
      </c>
      <c r="Q26" s="32">
        <v>40</v>
      </c>
      <c r="R26" s="32">
        <v>100</v>
      </c>
      <c r="S26" s="32">
        <v>50</v>
      </c>
      <c r="T26" s="32">
        <v>50</v>
      </c>
      <c r="U26" s="32">
        <v>40</v>
      </c>
      <c r="V26" s="32">
        <v>30</v>
      </c>
      <c r="W26" s="32">
        <v>60</v>
      </c>
      <c r="X26" s="32">
        <v>60</v>
      </c>
      <c r="Y26" s="32">
        <v>100</v>
      </c>
      <c r="Z26" s="32">
        <v>80</v>
      </c>
      <c r="AA26" s="32">
        <v>100</v>
      </c>
      <c r="AB26" s="32">
        <v>100</v>
      </c>
      <c r="AC26" s="32">
        <v>100</v>
      </c>
      <c r="AD26" s="32">
        <v>20</v>
      </c>
      <c r="AE26" s="32">
        <v>50</v>
      </c>
      <c r="AF26" s="32">
        <v>200</v>
      </c>
      <c r="AG26" s="32">
        <v>100</v>
      </c>
      <c r="AH26" s="32">
        <v>50</v>
      </c>
      <c r="AI26" s="32">
        <v>100</v>
      </c>
      <c r="AJ26" s="34">
        <v>80</v>
      </c>
      <c r="AK26" s="32"/>
    </row>
    <row r="27" spans="1:37" ht="14.25" thickTop="1">
      <c r="A27" s="78"/>
      <c r="B27" s="71" t="s">
        <v>71</v>
      </c>
      <c r="C27" s="21">
        <v>222</v>
      </c>
      <c r="D27" s="21" t="s">
        <v>30</v>
      </c>
      <c r="E27" s="28">
        <v>1130</v>
      </c>
      <c r="F27" s="28">
        <v>1130</v>
      </c>
      <c r="G27" s="21"/>
      <c r="H27" s="29">
        <v>0.07835648148148149</v>
      </c>
      <c r="I27" s="17">
        <v>1</v>
      </c>
      <c r="J27" s="17">
        <v>17</v>
      </c>
      <c r="K27" s="28">
        <v>21</v>
      </c>
      <c r="L27" s="21">
        <v>20</v>
      </c>
      <c r="M27" s="21">
        <v>10</v>
      </c>
      <c r="N27" s="21">
        <v>30</v>
      </c>
      <c r="O27" s="21">
        <v>30</v>
      </c>
      <c r="P27" s="21">
        <v>40</v>
      </c>
      <c r="Q27" s="21">
        <v>200</v>
      </c>
      <c r="R27" s="21">
        <v>300</v>
      </c>
      <c r="S27" s="21">
        <v>20</v>
      </c>
      <c r="T27" s="21">
        <v>50</v>
      </c>
      <c r="U27" s="21">
        <v>200</v>
      </c>
      <c r="V27" s="21">
        <v>50</v>
      </c>
      <c r="W27" s="21">
        <v>100</v>
      </c>
      <c r="X27" s="21">
        <v>80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3.5">
      <c r="A28" s="78"/>
      <c r="B28" s="72"/>
      <c r="C28" s="21">
        <v>223</v>
      </c>
      <c r="D28" s="21" t="s">
        <v>33</v>
      </c>
      <c r="E28" s="21">
        <v>910</v>
      </c>
      <c r="F28" s="28">
        <v>910</v>
      </c>
      <c r="G28" s="21"/>
      <c r="H28" s="31">
        <v>0.05650462962962963</v>
      </c>
      <c r="I28" s="16">
        <v>2</v>
      </c>
      <c r="J28" s="16">
        <v>30</v>
      </c>
      <c r="K28" s="28">
        <v>34</v>
      </c>
      <c r="L28" s="21">
        <v>20</v>
      </c>
      <c r="M28" s="21">
        <v>10</v>
      </c>
      <c r="N28" s="21">
        <v>30</v>
      </c>
      <c r="O28" s="21">
        <v>30</v>
      </c>
      <c r="P28" s="21">
        <v>30</v>
      </c>
      <c r="Q28" s="21">
        <v>40</v>
      </c>
      <c r="R28" s="21">
        <v>40</v>
      </c>
      <c r="S28" s="21">
        <v>100</v>
      </c>
      <c r="T28" s="21">
        <v>50</v>
      </c>
      <c r="U28" s="21">
        <v>50</v>
      </c>
      <c r="V28" s="21">
        <v>40</v>
      </c>
      <c r="W28" s="21">
        <v>80</v>
      </c>
      <c r="X28" s="21">
        <v>80</v>
      </c>
      <c r="Y28" s="21">
        <v>30</v>
      </c>
      <c r="Z28" s="21">
        <v>60</v>
      </c>
      <c r="AA28" s="21">
        <v>40</v>
      </c>
      <c r="AB28" s="21">
        <v>60</v>
      </c>
      <c r="AC28" s="21">
        <v>100</v>
      </c>
      <c r="AD28" s="21">
        <v>20</v>
      </c>
      <c r="AE28" s="21"/>
      <c r="AF28" s="21"/>
      <c r="AG28" s="21"/>
      <c r="AH28" s="21"/>
      <c r="AI28" s="21"/>
      <c r="AJ28" s="21"/>
      <c r="AK28" s="21"/>
    </row>
    <row r="29" spans="1:37" ht="13.5">
      <c r="A29" s="78"/>
      <c r="B29" s="72"/>
      <c r="C29" s="21">
        <v>224</v>
      </c>
      <c r="D29" s="21" t="s">
        <v>34</v>
      </c>
      <c r="E29" s="21">
        <v>760</v>
      </c>
      <c r="F29" s="28">
        <v>760</v>
      </c>
      <c r="G29" s="21"/>
      <c r="H29" s="31">
        <v>0.08267361111111111</v>
      </c>
      <c r="I29" s="16">
        <v>4</v>
      </c>
      <c r="J29" s="16">
        <v>35</v>
      </c>
      <c r="K29" s="21">
        <v>40</v>
      </c>
      <c r="L29" s="21">
        <v>20</v>
      </c>
      <c r="M29" s="21">
        <v>10</v>
      </c>
      <c r="N29" s="21">
        <v>30</v>
      </c>
      <c r="O29" s="21">
        <v>30</v>
      </c>
      <c r="P29" s="21">
        <v>40</v>
      </c>
      <c r="Q29" s="21">
        <v>100</v>
      </c>
      <c r="R29" s="21">
        <v>50</v>
      </c>
      <c r="S29" s="21">
        <v>50</v>
      </c>
      <c r="T29" s="21">
        <v>40</v>
      </c>
      <c r="U29" s="21">
        <v>30</v>
      </c>
      <c r="V29" s="21">
        <v>60</v>
      </c>
      <c r="W29" s="21">
        <v>100</v>
      </c>
      <c r="X29" s="21">
        <v>80</v>
      </c>
      <c r="Y29" s="21">
        <v>100</v>
      </c>
      <c r="Z29" s="21">
        <v>20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4.25" thickBot="1">
      <c r="A30" s="78"/>
      <c r="B30" s="76"/>
      <c r="C30" s="32">
        <v>225</v>
      </c>
      <c r="D30" s="32" t="s">
        <v>35</v>
      </c>
      <c r="E30" s="32">
        <v>770</v>
      </c>
      <c r="F30" s="42">
        <v>770</v>
      </c>
      <c r="G30" s="32"/>
      <c r="H30" s="36">
        <v>0.07758101851851852</v>
      </c>
      <c r="I30" s="33">
        <v>3</v>
      </c>
      <c r="J30" s="33">
        <v>33</v>
      </c>
      <c r="K30" s="42">
        <v>38</v>
      </c>
      <c r="L30" s="32">
        <v>20</v>
      </c>
      <c r="M30" s="32">
        <v>10</v>
      </c>
      <c r="N30" s="32">
        <v>30</v>
      </c>
      <c r="O30" s="32">
        <v>30</v>
      </c>
      <c r="P30" s="32">
        <v>40</v>
      </c>
      <c r="Q30" s="32">
        <v>40</v>
      </c>
      <c r="R30" s="32">
        <v>100</v>
      </c>
      <c r="S30" s="32">
        <v>50</v>
      </c>
      <c r="T30" s="32">
        <v>50</v>
      </c>
      <c r="U30" s="32">
        <v>40</v>
      </c>
      <c r="V30" s="32">
        <v>30</v>
      </c>
      <c r="W30" s="32">
        <v>60</v>
      </c>
      <c r="X30" s="32">
        <v>40</v>
      </c>
      <c r="Y30" s="32">
        <v>60</v>
      </c>
      <c r="Z30" s="32">
        <v>100</v>
      </c>
      <c r="AA30" s="32">
        <v>20</v>
      </c>
      <c r="AB30" s="32">
        <v>50</v>
      </c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4.25" thickTop="1">
      <c r="A31" s="78"/>
      <c r="B31" s="80" t="s">
        <v>72</v>
      </c>
      <c r="C31" s="28">
        <v>227</v>
      </c>
      <c r="D31" s="28" t="s">
        <v>36</v>
      </c>
      <c r="E31" s="28">
        <v>1110</v>
      </c>
      <c r="F31" s="28">
        <v>1110</v>
      </c>
      <c r="G31" s="28"/>
      <c r="H31" s="29">
        <v>0.07774305555555555</v>
      </c>
      <c r="I31" s="17">
        <v>1</v>
      </c>
      <c r="J31" s="17">
        <v>20</v>
      </c>
      <c r="K31" s="28">
        <v>24</v>
      </c>
      <c r="L31" s="28">
        <v>10</v>
      </c>
      <c r="M31" s="28">
        <v>30</v>
      </c>
      <c r="N31" s="28">
        <v>40</v>
      </c>
      <c r="O31" s="28">
        <v>100</v>
      </c>
      <c r="P31" s="28">
        <v>50</v>
      </c>
      <c r="Q31" s="28">
        <v>50</v>
      </c>
      <c r="R31" s="28">
        <v>40</v>
      </c>
      <c r="S31" s="28">
        <v>80</v>
      </c>
      <c r="T31" s="28">
        <v>80</v>
      </c>
      <c r="U31" s="28">
        <v>30</v>
      </c>
      <c r="V31" s="28">
        <v>20</v>
      </c>
      <c r="W31" s="28">
        <v>50</v>
      </c>
      <c r="X31" s="28">
        <v>200</v>
      </c>
      <c r="Y31" s="28">
        <v>100</v>
      </c>
      <c r="Z31" s="28">
        <v>50</v>
      </c>
      <c r="AA31" s="28">
        <v>100</v>
      </c>
      <c r="AB31" s="28">
        <v>80</v>
      </c>
      <c r="AC31" s="28"/>
      <c r="AD31" s="28"/>
      <c r="AE31" s="28"/>
      <c r="AF31" s="28"/>
      <c r="AG31" s="28"/>
      <c r="AH31" s="28"/>
      <c r="AI31" s="28"/>
      <c r="AJ31" s="30"/>
      <c r="AK31" s="28"/>
    </row>
    <row r="32" spans="1:37" ht="13.5">
      <c r="A32" s="78"/>
      <c r="B32" s="72"/>
      <c r="C32" s="28">
        <v>228</v>
      </c>
      <c r="D32" s="28" t="s">
        <v>37</v>
      </c>
      <c r="E32" s="28">
        <v>-1020</v>
      </c>
      <c r="F32" s="28">
        <v>390</v>
      </c>
      <c r="G32" s="28">
        <v>1410</v>
      </c>
      <c r="H32" s="29">
        <v>0.11579861111111112</v>
      </c>
      <c r="I32" s="17" t="s">
        <v>83</v>
      </c>
      <c r="J32" s="17" t="s">
        <v>83</v>
      </c>
      <c r="K32" s="17">
        <v>52</v>
      </c>
      <c r="L32" s="28">
        <v>40</v>
      </c>
      <c r="M32" s="28">
        <v>100</v>
      </c>
      <c r="N32" s="28">
        <v>20</v>
      </c>
      <c r="O32" s="28">
        <v>50</v>
      </c>
      <c r="P32" s="28">
        <v>100</v>
      </c>
      <c r="Q32" s="28">
        <v>80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30"/>
      <c r="AK32" s="28"/>
    </row>
    <row r="33" spans="1:37" ht="14.25" thickBot="1">
      <c r="A33" s="78"/>
      <c r="B33" s="76"/>
      <c r="C33" s="42">
        <v>229</v>
      </c>
      <c r="D33" s="42" t="s">
        <v>38</v>
      </c>
      <c r="E33" s="42">
        <v>810</v>
      </c>
      <c r="F33" s="42">
        <v>810</v>
      </c>
      <c r="G33" s="42"/>
      <c r="H33" s="45">
        <v>0.07609953703703703</v>
      </c>
      <c r="I33" s="43">
        <v>2</v>
      </c>
      <c r="J33" s="43">
        <v>32</v>
      </c>
      <c r="K33" s="32">
        <v>37</v>
      </c>
      <c r="L33" s="42">
        <v>20</v>
      </c>
      <c r="M33" s="42">
        <v>10</v>
      </c>
      <c r="N33" s="42">
        <v>30</v>
      </c>
      <c r="O33" s="42">
        <v>30</v>
      </c>
      <c r="P33" s="42">
        <v>40</v>
      </c>
      <c r="Q33" s="42">
        <v>100</v>
      </c>
      <c r="R33" s="42">
        <v>50</v>
      </c>
      <c r="S33" s="42">
        <v>50</v>
      </c>
      <c r="T33" s="42">
        <v>40</v>
      </c>
      <c r="U33" s="42">
        <v>80</v>
      </c>
      <c r="V33" s="42">
        <v>80</v>
      </c>
      <c r="W33" s="42">
        <v>60</v>
      </c>
      <c r="X33" s="42">
        <v>40</v>
      </c>
      <c r="Y33" s="42">
        <v>60</v>
      </c>
      <c r="Z33" s="42">
        <v>100</v>
      </c>
      <c r="AA33" s="42">
        <v>20</v>
      </c>
      <c r="AB33" s="42"/>
      <c r="AC33" s="42"/>
      <c r="AD33" s="42"/>
      <c r="AE33" s="42"/>
      <c r="AF33" s="42"/>
      <c r="AG33" s="42"/>
      <c r="AH33" s="42"/>
      <c r="AI33" s="42"/>
      <c r="AJ33" s="44"/>
      <c r="AK33" s="42"/>
    </row>
    <row r="34" spans="1:37" ht="14.25" thickTop="1">
      <c r="A34" s="78"/>
      <c r="B34" s="71" t="s">
        <v>73</v>
      </c>
      <c r="C34" s="28">
        <v>230</v>
      </c>
      <c r="D34" s="28" t="s">
        <v>39</v>
      </c>
      <c r="E34" s="28">
        <v>760</v>
      </c>
      <c r="F34" s="28">
        <v>760</v>
      </c>
      <c r="G34" s="28"/>
      <c r="H34" s="29">
        <v>0.08270833333333333</v>
      </c>
      <c r="I34" s="17">
        <v>11</v>
      </c>
      <c r="J34" s="17">
        <v>36</v>
      </c>
      <c r="K34" s="28">
        <v>41</v>
      </c>
      <c r="L34" s="28">
        <v>40</v>
      </c>
      <c r="M34" s="28">
        <v>100</v>
      </c>
      <c r="N34" s="28">
        <v>100</v>
      </c>
      <c r="O34" s="28">
        <v>300</v>
      </c>
      <c r="P34" s="28">
        <v>200</v>
      </c>
      <c r="Q34" s="28">
        <v>20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30"/>
      <c r="AK34" s="28"/>
    </row>
    <row r="35" spans="1:37" ht="13.5">
      <c r="A35" s="78"/>
      <c r="B35" s="72"/>
      <c r="C35" s="21">
        <v>232</v>
      </c>
      <c r="D35" s="21" t="s">
        <v>40</v>
      </c>
      <c r="E35" s="21">
        <v>1230</v>
      </c>
      <c r="F35" s="21">
        <v>1230</v>
      </c>
      <c r="G35" s="21"/>
      <c r="H35" s="31">
        <v>0.07631944444444444</v>
      </c>
      <c r="I35" s="16">
        <v>6</v>
      </c>
      <c r="J35" s="16">
        <v>13</v>
      </c>
      <c r="K35" s="21">
        <v>15</v>
      </c>
      <c r="L35" s="21">
        <v>20</v>
      </c>
      <c r="M35" s="21">
        <v>10</v>
      </c>
      <c r="N35" s="21">
        <v>30</v>
      </c>
      <c r="O35" s="21">
        <v>30</v>
      </c>
      <c r="P35" s="21">
        <v>30</v>
      </c>
      <c r="Q35" s="21">
        <v>40</v>
      </c>
      <c r="R35" s="21">
        <v>40</v>
      </c>
      <c r="S35" s="21">
        <v>100</v>
      </c>
      <c r="T35" s="21">
        <v>50</v>
      </c>
      <c r="U35" s="21">
        <v>50</v>
      </c>
      <c r="V35" s="21">
        <v>40</v>
      </c>
      <c r="W35" s="21">
        <v>30</v>
      </c>
      <c r="X35" s="21">
        <v>60</v>
      </c>
      <c r="Y35" s="21">
        <v>40</v>
      </c>
      <c r="Z35" s="21">
        <v>60</v>
      </c>
      <c r="AA35" s="21">
        <v>100</v>
      </c>
      <c r="AB35" s="21">
        <v>20</v>
      </c>
      <c r="AC35" s="21">
        <v>50</v>
      </c>
      <c r="AD35" s="21">
        <v>200</v>
      </c>
      <c r="AE35" s="21">
        <v>50</v>
      </c>
      <c r="AF35" s="21">
        <v>100</v>
      </c>
      <c r="AG35" s="21">
        <v>80</v>
      </c>
      <c r="AH35" s="21"/>
      <c r="AI35" s="21"/>
      <c r="AJ35" s="22"/>
      <c r="AK35" s="21"/>
    </row>
    <row r="36" spans="1:37" ht="13.5">
      <c r="A36" s="78"/>
      <c r="B36" s="72"/>
      <c r="C36" s="21">
        <v>233</v>
      </c>
      <c r="D36" s="21" t="s">
        <v>41</v>
      </c>
      <c r="E36" s="21">
        <v>1650</v>
      </c>
      <c r="F36" s="21">
        <v>1650</v>
      </c>
      <c r="G36" s="21"/>
      <c r="H36" s="31">
        <v>0.08280092592592593</v>
      </c>
      <c r="I36" s="16">
        <v>1</v>
      </c>
      <c r="J36" s="16">
        <v>2</v>
      </c>
      <c r="K36" s="21">
        <v>3</v>
      </c>
      <c r="L36" s="21">
        <v>20</v>
      </c>
      <c r="M36" s="21">
        <v>100</v>
      </c>
      <c r="N36" s="21">
        <v>50</v>
      </c>
      <c r="O36" s="21">
        <v>50</v>
      </c>
      <c r="P36" s="21">
        <v>40</v>
      </c>
      <c r="Q36" s="21">
        <v>30</v>
      </c>
      <c r="R36" s="21">
        <v>60</v>
      </c>
      <c r="S36" s="21">
        <v>100</v>
      </c>
      <c r="T36" s="21">
        <v>200</v>
      </c>
      <c r="U36" s="21">
        <v>300</v>
      </c>
      <c r="V36" s="21">
        <v>100</v>
      </c>
      <c r="W36" s="21">
        <v>20</v>
      </c>
      <c r="X36" s="21">
        <v>50</v>
      </c>
      <c r="Y36" s="21">
        <v>200</v>
      </c>
      <c r="Z36" s="21">
        <v>100</v>
      </c>
      <c r="AA36" s="21">
        <v>50</v>
      </c>
      <c r="AB36" s="21">
        <v>100</v>
      </c>
      <c r="AC36" s="21">
        <v>80</v>
      </c>
      <c r="AD36" s="21"/>
      <c r="AE36" s="21"/>
      <c r="AF36" s="21"/>
      <c r="AG36" s="21"/>
      <c r="AH36" s="21"/>
      <c r="AI36" s="21"/>
      <c r="AJ36" s="22"/>
      <c r="AK36" s="21"/>
    </row>
    <row r="37" spans="1:37" ht="13.5">
      <c r="A37" s="78"/>
      <c r="B37" s="72"/>
      <c r="C37" s="21">
        <v>234</v>
      </c>
      <c r="D37" s="21" t="s">
        <v>42</v>
      </c>
      <c r="E37" s="21">
        <v>1230</v>
      </c>
      <c r="F37" s="21">
        <v>1230</v>
      </c>
      <c r="G37" s="21"/>
      <c r="H37" s="29">
        <v>0.08101851851851852</v>
      </c>
      <c r="I37" s="17">
        <v>7</v>
      </c>
      <c r="J37" s="16">
        <v>14</v>
      </c>
      <c r="K37" s="28">
        <v>16</v>
      </c>
      <c r="L37" s="21">
        <v>20</v>
      </c>
      <c r="M37" s="21">
        <v>10</v>
      </c>
      <c r="N37" s="21">
        <v>200</v>
      </c>
      <c r="O37" s="21">
        <v>300</v>
      </c>
      <c r="P37" s="21">
        <v>100</v>
      </c>
      <c r="Q37" s="21">
        <v>20</v>
      </c>
      <c r="R37" s="21">
        <v>50</v>
      </c>
      <c r="S37" s="21">
        <v>200</v>
      </c>
      <c r="T37" s="21">
        <v>100</v>
      </c>
      <c r="U37" s="21">
        <v>50</v>
      </c>
      <c r="V37" s="21">
        <v>100</v>
      </c>
      <c r="W37" s="21">
        <v>80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/>
      <c r="AK37" s="21"/>
    </row>
    <row r="38" spans="1:37" ht="13.5">
      <c r="A38" s="78"/>
      <c r="B38" s="72"/>
      <c r="C38" s="28">
        <v>236</v>
      </c>
      <c r="D38" s="28" t="s">
        <v>44</v>
      </c>
      <c r="E38" s="28">
        <v>1070</v>
      </c>
      <c r="F38" s="28">
        <v>1070</v>
      </c>
      <c r="G38" s="28"/>
      <c r="H38" s="29">
        <v>0.07258101851851852</v>
      </c>
      <c r="I38" s="17">
        <v>10</v>
      </c>
      <c r="J38" s="17">
        <v>24</v>
      </c>
      <c r="K38" s="28">
        <v>28</v>
      </c>
      <c r="L38" s="28">
        <v>20</v>
      </c>
      <c r="M38" s="28">
        <v>10</v>
      </c>
      <c r="N38" s="28">
        <v>30</v>
      </c>
      <c r="O38" s="28">
        <v>30</v>
      </c>
      <c r="P38" s="28">
        <v>40</v>
      </c>
      <c r="Q38" s="28">
        <v>40</v>
      </c>
      <c r="R38" s="28">
        <v>100</v>
      </c>
      <c r="S38" s="28">
        <v>100</v>
      </c>
      <c r="T38" s="28">
        <v>100</v>
      </c>
      <c r="U38" s="28">
        <v>20</v>
      </c>
      <c r="V38" s="28">
        <v>50</v>
      </c>
      <c r="W38" s="28">
        <v>200</v>
      </c>
      <c r="X38" s="28">
        <v>100</v>
      </c>
      <c r="Y38" s="28">
        <v>50</v>
      </c>
      <c r="Z38" s="28">
        <v>100</v>
      </c>
      <c r="AA38" s="28">
        <v>80</v>
      </c>
      <c r="AB38" s="28"/>
      <c r="AC38" s="28"/>
      <c r="AD38" s="28"/>
      <c r="AE38" s="28"/>
      <c r="AF38" s="28"/>
      <c r="AG38" s="28"/>
      <c r="AH38" s="28"/>
      <c r="AI38" s="28"/>
      <c r="AJ38" s="30"/>
      <c r="AK38" s="28"/>
    </row>
    <row r="39" spans="1:37" ht="13.5">
      <c r="A39" s="78"/>
      <c r="B39" s="72"/>
      <c r="C39" s="21">
        <v>238</v>
      </c>
      <c r="D39" s="21" t="s">
        <v>45</v>
      </c>
      <c r="E39" s="21">
        <v>1120</v>
      </c>
      <c r="F39" s="28">
        <v>1120</v>
      </c>
      <c r="G39" s="21"/>
      <c r="H39" s="31">
        <v>0.07599537037037037</v>
      </c>
      <c r="I39" s="16">
        <v>9</v>
      </c>
      <c r="J39" s="16">
        <v>19</v>
      </c>
      <c r="K39" s="28">
        <v>23</v>
      </c>
      <c r="L39" s="21">
        <v>20</v>
      </c>
      <c r="M39" s="21">
        <v>100</v>
      </c>
      <c r="N39" s="21">
        <v>200</v>
      </c>
      <c r="O39" s="21">
        <v>300</v>
      </c>
      <c r="P39" s="21">
        <v>20</v>
      </c>
      <c r="Q39" s="21">
        <v>50</v>
      </c>
      <c r="R39" s="21">
        <v>200</v>
      </c>
      <c r="S39" s="21">
        <v>50</v>
      </c>
      <c r="T39" s="21">
        <v>100</v>
      </c>
      <c r="U39" s="21">
        <v>80</v>
      </c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  <c r="AK39" s="21"/>
    </row>
    <row r="40" spans="1:37" ht="13.5">
      <c r="A40" s="78"/>
      <c r="B40" s="72"/>
      <c r="C40" s="21">
        <v>239</v>
      </c>
      <c r="D40" s="21" t="s">
        <v>46</v>
      </c>
      <c r="E40" s="21">
        <v>1560</v>
      </c>
      <c r="F40" s="28">
        <v>1590</v>
      </c>
      <c r="G40" s="21">
        <v>30</v>
      </c>
      <c r="H40" s="31">
        <v>0.08381944444444445</v>
      </c>
      <c r="I40" s="16">
        <v>2</v>
      </c>
      <c r="J40" s="16">
        <v>4</v>
      </c>
      <c r="K40" s="21">
        <v>5</v>
      </c>
      <c r="L40" s="21">
        <v>10</v>
      </c>
      <c r="M40" s="21">
        <v>30</v>
      </c>
      <c r="N40" s="21">
        <v>40</v>
      </c>
      <c r="O40" s="21">
        <v>50</v>
      </c>
      <c r="P40" s="21">
        <v>50</v>
      </c>
      <c r="Q40" s="21">
        <v>40</v>
      </c>
      <c r="R40" s="21">
        <v>30</v>
      </c>
      <c r="S40" s="21">
        <v>60</v>
      </c>
      <c r="T40" s="21">
        <v>100</v>
      </c>
      <c r="U40" s="21">
        <v>80</v>
      </c>
      <c r="V40" s="21">
        <v>100</v>
      </c>
      <c r="W40" s="21">
        <v>200</v>
      </c>
      <c r="X40" s="21">
        <v>300</v>
      </c>
      <c r="Y40" s="21">
        <v>20</v>
      </c>
      <c r="Z40" s="21">
        <v>50</v>
      </c>
      <c r="AA40" s="21">
        <v>200</v>
      </c>
      <c r="AB40" s="21">
        <v>50</v>
      </c>
      <c r="AC40" s="21">
        <v>100</v>
      </c>
      <c r="AD40" s="21">
        <v>80</v>
      </c>
      <c r="AE40" s="21"/>
      <c r="AF40" s="21"/>
      <c r="AG40" s="21"/>
      <c r="AH40" s="21"/>
      <c r="AI40" s="21"/>
      <c r="AJ40" s="22"/>
      <c r="AK40" s="21"/>
    </row>
    <row r="41" spans="1:37" ht="13.5">
      <c r="A41" s="78"/>
      <c r="B41" s="72"/>
      <c r="C41" s="21">
        <v>240</v>
      </c>
      <c r="D41" s="21" t="s">
        <v>47</v>
      </c>
      <c r="E41" s="21">
        <v>1260</v>
      </c>
      <c r="F41" s="28">
        <v>1260</v>
      </c>
      <c r="G41" s="21"/>
      <c r="H41" s="31">
        <v>0.0798611111111111</v>
      </c>
      <c r="I41" s="16">
        <v>4</v>
      </c>
      <c r="J41" s="16">
        <v>9</v>
      </c>
      <c r="K41" s="28">
        <v>11</v>
      </c>
      <c r="L41" s="21">
        <v>20</v>
      </c>
      <c r="M41" s="21">
        <v>10</v>
      </c>
      <c r="N41" s="21">
        <v>30</v>
      </c>
      <c r="O41" s="21">
        <v>30</v>
      </c>
      <c r="P41" s="21">
        <v>40</v>
      </c>
      <c r="Q41" s="21">
        <v>40</v>
      </c>
      <c r="R41" s="21">
        <v>100</v>
      </c>
      <c r="S41" s="21">
        <v>50</v>
      </c>
      <c r="T41" s="21">
        <v>50</v>
      </c>
      <c r="U41" s="21">
        <v>40</v>
      </c>
      <c r="V41" s="21">
        <v>30</v>
      </c>
      <c r="W41" s="21">
        <v>60</v>
      </c>
      <c r="X41" s="21">
        <v>60</v>
      </c>
      <c r="Y41" s="21">
        <v>100</v>
      </c>
      <c r="Z41" s="21">
        <v>20</v>
      </c>
      <c r="AA41" s="21">
        <v>50</v>
      </c>
      <c r="AB41" s="21">
        <v>200</v>
      </c>
      <c r="AC41" s="21">
        <v>100</v>
      </c>
      <c r="AD41" s="21">
        <v>50</v>
      </c>
      <c r="AE41" s="21">
        <v>100</v>
      </c>
      <c r="AF41" s="21">
        <v>80</v>
      </c>
      <c r="AG41" s="21"/>
      <c r="AH41" s="21"/>
      <c r="AI41" s="21"/>
      <c r="AJ41" s="22"/>
      <c r="AK41" s="21"/>
    </row>
    <row r="42" spans="1:37" ht="13.5">
      <c r="A42" s="78"/>
      <c r="B42" s="72"/>
      <c r="C42" s="21">
        <v>241</v>
      </c>
      <c r="D42" s="21" t="s">
        <v>48</v>
      </c>
      <c r="E42" s="21">
        <v>490</v>
      </c>
      <c r="F42" s="28">
        <v>490</v>
      </c>
      <c r="G42" s="21"/>
      <c r="H42" s="31">
        <v>0.08047453703703704</v>
      </c>
      <c r="I42" s="16">
        <v>14</v>
      </c>
      <c r="J42" s="16">
        <v>43</v>
      </c>
      <c r="K42" s="21">
        <v>48</v>
      </c>
      <c r="L42" s="21">
        <v>80</v>
      </c>
      <c r="M42" s="21">
        <v>30</v>
      </c>
      <c r="N42" s="21">
        <v>60</v>
      </c>
      <c r="O42" s="21">
        <v>40</v>
      </c>
      <c r="P42" s="21">
        <v>60</v>
      </c>
      <c r="Q42" s="21">
        <v>20</v>
      </c>
      <c r="R42" s="21">
        <v>100</v>
      </c>
      <c r="S42" s="21">
        <v>100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K42" s="21"/>
    </row>
    <row r="43" spans="1:37" ht="13.5">
      <c r="A43" s="78"/>
      <c r="B43" s="72"/>
      <c r="C43" s="21">
        <v>242</v>
      </c>
      <c r="D43" s="21" t="s">
        <v>49</v>
      </c>
      <c r="E43" s="21">
        <v>550</v>
      </c>
      <c r="F43" s="28">
        <v>550</v>
      </c>
      <c r="G43" s="21"/>
      <c r="H43" s="31">
        <v>0.07806712962962963</v>
      </c>
      <c r="I43" s="16">
        <v>12</v>
      </c>
      <c r="J43" s="16">
        <v>40</v>
      </c>
      <c r="K43" s="28">
        <v>45</v>
      </c>
      <c r="L43" s="21">
        <v>20</v>
      </c>
      <c r="M43" s="21">
        <v>60</v>
      </c>
      <c r="N43" s="21">
        <v>40</v>
      </c>
      <c r="O43" s="21">
        <v>60</v>
      </c>
      <c r="P43" s="21">
        <v>100</v>
      </c>
      <c r="Q43" s="21">
        <v>20</v>
      </c>
      <c r="R43" s="21">
        <v>50</v>
      </c>
      <c r="S43" s="21">
        <v>200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  <c r="AK43" s="21"/>
    </row>
    <row r="44" spans="1:37" ht="13.5">
      <c r="A44" s="78"/>
      <c r="B44" s="72"/>
      <c r="C44" s="21">
        <v>243</v>
      </c>
      <c r="D44" s="21" t="s">
        <v>50</v>
      </c>
      <c r="E44" s="21">
        <v>540</v>
      </c>
      <c r="F44" s="28">
        <v>1110</v>
      </c>
      <c r="G44" s="21">
        <v>570</v>
      </c>
      <c r="H44" s="31">
        <v>0.09585648148148147</v>
      </c>
      <c r="I44" s="16">
        <v>13</v>
      </c>
      <c r="J44" s="16">
        <v>42</v>
      </c>
      <c r="K44" s="21">
        <v>47</v>
      </c>
      <c r="L44" s="21">
        <v>20</v>
      </c>
      <c r="M44" s="21">
        <v>10</v>
      </c>
      <c r="N44" s="21">
        <v>30</v>
      </c>
      <c r="O44" s="21">
        <v>30</v>
      </c>
      <c r="P44" s="21">
        <v>100</v>
      </c>
      <c r="Q44" s="21">
        <v>300</v>
      </c>
      <c r="R44" s="21">
        <v>200</v>
      </c>
      <c r="S44" s="21">
        <v>300</v>
      </c>
      <c r="T44" s="21">
        <v>20</v>
      </c>
      <c r="U44" s="21">
        <v>100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  <c r="AK44" s="21"/>
    </row>
    <row r="45" spans="1:37" ht="13.5">
      <c r="A45" s="78"/>
      <c r="B45" s="72"/>
      <c r="C45" s="21">
        <v>244</v>
      </c>
      <c r="D45" s="21" t="s">
        <v>51</v>
      </c>
      <c r="E45" s="21">
        <v>1240</v>
      </c>
      <c r="F45" s="28">
        <v>1240</v>
      </c>
      <c r="G45" s="21"/>
      <c r="H45" s="31">
        <v>0.08032407407407406</v>
      </c>
      <c r="I45" s="16">
        <v>5</v>
      </c>
      <c r="J45" s="16">
        <v>12</v>
      </c>
      <c r="K45" s="28">
        <v>14</v>
      </c>
      <c r="L45" s="21">
        <v>20</v>
      </c>
      <c r="M45" s="21">
        <v>10</v>
      </c>
      <c r="N45" s="21">
        <v>30</v>
      </c>
      <c r="O45" s="21">
        <v>30</v>
      </c>
      <c r="P45" s="21">
        <v>40</v>
      </c>
      <c r="Q45" s="21">
        <v>40</v>
      </c>
      <c r="R45" s="21">
        <v>100</v>
      </c>
      <c r="S45" s="21">
        <v>50</v>
      </c>
      <c r="T45" s="21">
        <v>100</v>
      </c>
      <c r="U45" s="21">
        <v>300</v>
      </c>
      <c r="V45" s="21">
        <v>200</v>
      </c>
      <c r="W45" s="21">
        <v>20</v>
      </c>
      <c r="X45" s="21">
        <v>50</v>
      </c>
      <c r="Y45" s="21">
        <v>200</v>
      </c>
      <c r="Z45" s="21">
        <v>50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2"/>
      <c r="AK45" s="21"/>
    </row>
    <row r="46" spans="1:37" ht="13.5">
      <c r="A46" s="78"/>
      <c r="B46" s="72"/>
      <c r="C46" s="21">
        <v>245</v>
      </c>
      <c r="D46" s="21" t="s">
        <v>77</v>
      </c>
      <c r="E46" s="21">
        <v>1130</v>
      </c>
      <c r="F46" s="28">
        <v>1130</v>
      </c>
      <c r="G46" s="21"/>
      <c r="H46" s="31">
        <v>0.083125</v>
      </c>
      <c r="I46" s="16">
        <v>8</v>
      </c>
      <c r="J46" s="16">
        <v>18</v>
      </c>
      <c r="K46" s="21">
        <v>22</v>
      </c>
      <c r="L46" s="21">
        <v>20</v>
      </c>
      <c r="M46" s="21">
        <v>10</v>
      </c>
      <c r="N46" s="21">
        <v>30</v>
      </c>
      <c r="O46" s="21">
        <v>30</v>
      </c>
      <c r="P46" s="21">
        <v>40</v>
      </c>
      <c r="Q46" s="21">
        <v>100</v>
      </c>
      <c r="R46" s="21">
        <v>50</v>
      </c>
      <c r="S46" s="21">
        <v>50</v>
      </c>
      <c r="T46" s="21">
        <v>100</v>
      </c>
      <c r="U46" s="21">
        <v>100</v>
      </c>
      <c r="V46" s="21">
        <v>20</v>
      </c>
      <c r="W46" s="21">
        <v>50</v>
      </c>
      <c r="X46" s="21">
        <v>200</v>
      </c>
      <c r="Y46" s="21">
        <v>100</v>
      </c>
      <c r="Z46" s="21">
        <v>50</v>
      </c>
      <c r="AA46" s="21">
        <v>100</v>
      </c>
      <c r="AB46" s="21">
        <v>80</v>
      </c>
      <c r="AC46" s="21"/>
      <c r="AD46" s="21"/>
      <c r="AE46" s="21"/>
      <c r="AF46" s="21"/>
      <c r="AG46" s="21"/>
      <c r="AH46" s="21"/>
      <c r="AI46" s="21"/>
      <c r="AJ46" s="22"/>
      <c r="AK46" s="21"/>
    </row>
    <row r="47" spans="1:37" ht="13.5">
      <c r="A47" s="78"/>
      <c r="B47" s="73"/>
      <c r="C47" s="21">
        <v>260</v>
      </c>
      <c r="D47" s="21" t="s">
        <v>52</v>
      </c>
      <c r="E47" s="21">
        <v>1290</v>
      </c>
      <c r="F47" s="28">
        <v>1710</v>
      </c>
      <c r="G47" s="21">
        <v>420</v>
      </c>
      <c r="H47" s="31">
        <v>0.09247685185185185</v>
      </c>
      <c r="I47" s="16">
        <v>3</v>
      </c>
      <c r="J47" s="16">
        <v>8</v>
      </c>
      <c r="K47" s="28">
        <v>10</v>
      </c>
      <c r="L47" s="21">
        <v>20</v>
      </c>
      <c r="M47" s="21">
        <v>10</v>
      </c>
      <c r="N47" s="21">
        <v>30</v>
      </c>
      <c r="O47" s="21">
        <v>30</v>
      </c>
      <c r="P47" s="21">
        <v>40</v>
      </c>
      <c r="Q47" s="21">
        <v>40</v>
      </c>
      <c r="R47" s="21">
        <v>100</v>
      </c>
      <c r="S47" s="21">
        <v>50</v>
      </c>
      <c r="T47" s="21">
        <v>50</v>
      </c>
      <c r="U47" s="21">
        <v>40</v>
      </c>
      <c r="V47" s="21">
        <v>80</v>
      </c>
      <c r="W47" s="21">
        <v>30</v>
      </c>
      <c r="X47" s="21">
        <v>60</v>
      </c>
      <c r="Y47" s="21">
        <v>40</v>
      </c>
      <c r="Z47" s="21">
        <v>60</v>
      </c>
      <c r="AA47" s="21">
        <v>100</v>
      </c>
      <c r="AB47" s="21">
        <v>80</v>
      </c>
      <c r="AC47" s="21">
        <v>100</v>
      </c>
      <c r="AD47" s="21">
        <v>200</v>
      </c>
      <c r="AE47" s="21">
        <v>20</v>
      </c>
      <c r="AF47" s="21">
        <v>200</v>
      </c>
      <c r="AG47" s="21">
        <v>100</v>
      </c>
      <c r="AH47" s="21">
        <v>50</v>
      </c>
      <c r="AI47" s="21">
        <v>100</v>
      </c>
      <c r="AJ47" s="22">
        <v>80</v>
      </c>
      <c r="AK47" s="21"/>
    </row>
    <row r="48" spans="1:37" ht="13.5">
      <c r="A48" s="78"/>
      <c r="B48" s="84" t="s">
        <v>78</v>
      </c>
      <c r="C48" s="21">
        <v>237</v>
      </c>
      <c r="D48" s="21" t="s">
        <v>66</v>
      </c>
      <c r="E48" s="21">
        <v>-70</v>
      </c>
      <c r="F48" s="21">
        <v>830</v>
      </c>
      <c r="G48" s="21">
        <v>900</v>
      </c>
      <c r="H48" s="31">
        <v>0.10416666666666667</v>
      </c>
      <c r="I48" s="16" t="s">
        <v>83</v>
      </c>
      <c r="J48" s="16" t="s">
        <v>83</v>
      </c>
      <c r="K48" s="16">
        <v>51</v>
      </c>
      <c r="L48" s="21">
        <v>10</v>
      </c>
      <c r="M48" s="21">
        <v>20</v>
      </c>
      <c r="N48" s="21">
        <v>200</v>
      </c>
      <c r="O48" s="21">
        <v>100</v>
      </c>
      <c r="P48" s="21">
        <v>300</v>
      </c>
      <c r="Q48" s="21">
        <v>200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  <c r="AK48" s="21"/>
    </row>
    <row r="49" spans="1:37" ht="14.25" thickBot="1">
      <c r="A49" s="87"/>
      <c r="B49" s="85"/>
      <c r="C49" s="24" t="s">
        <v>84</v>
      </c>
      <c r="D49" s="25" t="s">
        <v>67</v>
      </c>
      <c r="E49" s="25">
        <v>1960</v>
      </c>
      <c r="F49" s="25">
        <v>1960</v>
      </c>
      <c r="G49" s="25"/>
      <c r="H49" s="20">
        <v>0.07274305555555556</v>
      </c>
      <c r="I49" s="24">
        <v>1</v>
      </c>
      <c r="J49" s="24">
        <v>1</v>
      </c>
      <c r="K49" s="25">
        <v>1</v>
      </c>
      <c r="L49" s="25">
        <v>100</v>
      </c>
      <c r="M49" s="25">
        <v>80</v>
      </c>
      <c r="N49" s="25">
        <v>50</v>
      </c>
      <c r="O49" s="25">
        <v>200</v>
      </c>
      <c r="P49" s="25">
        <v>50</v>
      </c>
      <c r="Q49" s="25">
        <v>300</v>
      </c>
      <c r="R49" s="25">
        <v>200</v>
      </c>
      <c r="S49" s="25">
        <v>300</v>
      </c>
      <c r="T49" s="25">
        <v>100</v>
      </c>
      <c r="U49" s="25">
        <v>80</v>
      </c>
      <c r="V49" s="25">
        <v>100</v>
      </c>
      <c r="W49" s="25">
        <v>60</v>
      </c>
      <c r="X49" s="25">
        <v>30</v>
      </c>
      <c r="Y49" s="25">
        <v>50</v>
      </c>
      <c r="Z49" s="25">
        <v>50</v>
      </c>
      <c r="AA49" s="25">
        <v>100</v>
      </c>
      <c r="AB49" s="25">
        <v>40</v>
      </c>
      <c r="AC49" s="25">
        <v>30</v>
      </c>
      <c r="AD49" s="25">
        <v>30</v>
      </c>
      <c r="AE49" s="25">
        <v>10</v>
      </c>
      <c r="AF49" s="25"/>
      <c r="AG49" s="25"/>
      <c r="AH49" s="25"/>
      <c r="AI49" s="25"/>
      <c r="AJ49" s="15"/>
      <c r="AK49" s="25"/>
    </row>
    <row r="50" spans="1:37" ht="13.5">
      <c r="A50" s="77" t="s">
        <v>92</v>
      </c>
      <c r="B50" s="81" t="s">
        <v>74</v>
      </c>
      <c r="C50" s="37">
        <v>246</v>
      </c>
      <c r="D50" s="37" t="s">
        <v>53</v>
      </c>
      <c r="E50" s="37">
        <v>1140</v>
      </c>
      <c r="F50" s="37">
        <v>1380</v>
      </c>
      <c r="G50" s="37">
        <v>240</v>
      </c>
      <c r="H50" s="40">
        <v>0.08842592592592592</v>
      </c>
      <c r="I50" s="38">
        <v>3</v>
      </c>
      <c r="J50" s="38">
        <v>3</v>
      </c>
      <c r="K50" s="37">
        <v>20</v>
      </c>
      <c r="L50" s="37">
        <v>200</v>
      </c>
      <c r="M50" s="37">
        <v>200</v>
      </c>
      <c r="N50" s="37">
        <v>300</v>
      </c>
      <c r="O50" s="37">
        <v>100</v>
      </c>
      <c r="P50" s="37">
        <v>50</v>
      </c>
      <c r="Q50" s="37">
        <v>200</v>
      </c>
      <c r="R50" s="37">
        <v>100</v>
      </c>
      <c r="S50" s="37">
        <v>50</v>
      </c>
      <c r="T50" s="37">
        <v>100</v>
      </c>
      <c r="U50" s="37">
        <v>80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9"/>
      <c r="AK50" s="37"/>
    </row>
    <row r="51" spans="1:37" ht="13.5">
      <c r="A51" s="78"/>
      <c r="B51" s="82"/>
      <c r="C51" s="21">
        <v>247</v>
      </c>
      <c r="D51" s="21" t="s">
        <v>54</v>
      </c>
      <c r="E51" s="21">
        <v>1550</v>
      </c>
      <c r="F51" s="21">
        <v>1790</v>
      </c>
      <c r="G51" s="21">
        <v>240</v>
      </c>
      <c r="H51" s="31">
        <v>0.08876157407407408</v>
      </c>
      <c r="I51" s="16">
        <v>1</v>
      </c>
      <c r="J51" s="16">
        <v>1</v>
      </c>
      <c r="K51" s="21">
        <v>6</v>
      </c>
      <c r="L51" s="21">
        <v>40</v>
      </c>
      <c r="M51" s="21">
        <v>60</v>
      </c>
      <c r="N51" s="21">
        <v>80</v>
      </c>
      <c r="O51" s="21">
        <v>100</v>
      </c>
      <c r="P51" s="21">
        <v>200</v>
      </c>
      <c r="Q51" s="21">
        <v>200</v>
      </c>
      <c r="R51" s="21">
        <v>300</v>
      </c>
      <c r="S51" s="21">
        <v>100</v>
      </c>
      <c r="T51" s="21">
        <v>20</v>
      </c>
      <c r="U51" s="21">
        <v>50</v>
      </c>
      <c r="V51" s="21">
        <v>200</v>
      </c>
      <c r="W51" s="21">
        <v>100</v>
      </c>
      <c r="X51" s="21">
        <v>50</v>
      </c>
      <c r="Y51" s="21">
        <v>100</v>
      </c>
      <c r="Z51" s="21">
        <v>80</v>
      </c>
      <c r="AA51" s="21">
        <v>80</v>
      </c>
      <c r="AB51" s="21">
        <v>30</v>
      </c>
      <c r="AC51" s="21"/>
      <c r="AD51" s="21"/>
      <c r="AE51" s="21"/>
      <c r="AF51" s="21"/>
      <c r="AG51" s="21"/>
      <c r="AH51" s="21"/>
      <c r="AI51" s="21"/>
      <c r="AJ51" s="22"/>
      <c r="AK51" s="21"/>
    </row>
    <row r="52" spans="1:37" ht="13.5">
      <c r="A52" s="78"/>
      <c r="B52" s="82"/>
      <c r="C52" s="21">
        <v>248</v>
      </c>
      <c r="D52" s="21" t="s">
        <v>55</v>
      </c>
      <c r="E52" s="21">
        <v>1170</v>
      </c>
      <c r="F52" s="21">
        <v>1170</v>
      </c>
      <c r="G52" s="21"/>
      <c r="H52" s="31">
        <v>0.08020833333333334</v>
      </c>
      <c r="I52" s="16">
        <v>2</v>
      </c>
      <c r="J52" s="16">
        <v>2</v>
      </c>
      <c r="K52" s="21">
        <v>18</v>
      </c>
      <c r="L52" s="21">
        <v>20</v>
      </c>
      <c r="M52" s="21">
        <v>10</v>
      </c>
      <c r="N52" s="21">
        <v>30</v>
      </c>
      <c r="O52" s="21">
        <v>30</v>
      </c>
      <c r="P52" s="21">
        <v>40</v>
      </c>
      <c r="Q52" s="21">
        <v>100</v>
      </c>
      <c r="R52" s="21">
        <v>50</v>
      </c>
      <c r="S52" s="21">
        <v>50</v>
      </c>
      <c r="T52" s="21">
        <v>40</v>
      </c>
      <c r="U52" s="21">
        <v>30</v>
      </c>
      <c r="V52" s="21">
        <v>40</v>
      </c>
      <c r="W52" s="21">
        <v>80</v>
      </c>
      <c r="X52" s="21">
        <v>100</v>
      </c>
      <c r="Y52" s="21">
        <v>100</v>
      </c>
      <c r="Z52" s="21">
        <v>200</v>
      </c>
      <c r="AA52" s="21">
        <v>20</v>
      </c>
      <c r="AB52" s="21">
        <v>50</v>
      </c>
      <c r="AC52" s="21">
        <v>100</v>
      </c>
      <c r="AD52" s="21">
        <v>80</v>
      </c>
      <c r="AE52" s="21"/>
      <c r="AF52" s="21"/>
      <c r="AG52" s="21"/>
      <c r="AH52" s="21"/>
      <c r="AI52" s="21"/>
      <c r="AJ52" s="22"/>
      <c r="AK52" s="21"/>
    </row>
    <row r="53" spans="1:37" ht="13.5">
      <c r="A53" s="78"/>
      <c r="B53" s="82"/>
      <c r="C53" s="21">
        <v>249</v>
      </c>
      <c r="D53" s="21" t="s">
        <v>56</v>
      </c>
      <c r="E53" s="21">
        <v>330</v>
      </c>
      <c r="F53" s="21">
        <v>720</v>
      </c>
      <c r="G53" s="21">
        <v>390</v>
      </c>
      <c r="H53" s="31">
        <v>0.09184027777777777</v>
      </c>
      <c r="I53" s="16">
        <v>4</v>
      </c>
      <c r="J53" s="16">
        <v>5</v>
      </c>
      <c r="K53" s="21">
        <v>49</v>
      </c>
      <c r="L53" s="21">
        <v>10</v>
      </c>
      <c r="M53" s="21">
        <v>30</v>
      </c>
      <c r="N53" s="21">
        <v>30</v>
      </c>
      <c r="O53" s="21">
        <v>40</v>
      </c>
      <c r="P53" s="21">
        <v>100</v>
      </c>
      <c r="Q53" s="21">
        <v>50</v>
      </c>
      <c r="R53" s="21">
        <v>50</v>
      </c>
      <c r="S53" s="21">
        <v>40</v>
      </c>
      <c r="T53" s="21">
        <v>80</v>
      </c>
      <c r="U53" s="21">
        <v>80</v>
      </c>
      <c r="V53" s="21">
        <v>30</v>
      </c>
      <c r="W53" s="21">
        <v>80</v>
      </c>
      <c r="X53" s="21">
        <v>100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ht="14.25" thickBot="1">
      <c r="A54" s="78"/>
      <c r="B54" s="83"/>
      <c r="C54" s="32">
        <v>250</v>
      </c>
      <c r="D54" s="32" t="s">
        <v>79</v>
      </c>
      <c r="E54" s="32">
        <v>260</v>
      </c>
      <c r="F54" s="32">
        <v>500</v>
      </c>
      <c r="G54" s="32">
        <v>240</v>
      </c>
      <c r="H54" s="36">
        <v>0.08854166666666667</v>
      </c>
      <c r="I54" s="33">
        <v>5</v>
      </c>
      <c r="J54" s="33">
        <v>6</v>
      </c>
      <c r="K54" s="32">
        <v>50</v>
      </c>
      <c r="L54" s="32">
        <v>100</v>
      </c>
      <c r="M54" s="32">
        <v>100</v>
      </c>
      <c r="N54" s="32">
        <v>300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ht="14.25" thickTop="1">
      <c r="A55" s="79"/>
      <c r="B55" s="19" t="s">
        <v>0</v>
      </c>
      <c r="C55" s="28">
        <v>251</v>
      </c>
      <c r="D55" s="28" t="s">
        <v>57</v>
      </c>
      <c r="E55" s="28">
        <v>820</v>
      </c>
      <c r="F55" s="28">
        <v>820</v>
      </c>
      <c r="G55" s="28"/>
      <c r="H55" s="29">
        <v>0.07644675925925926</v>
      </c>
      <c r="I55" s="17">
        <v>1</v>
      </c>
      <c r="J55" s="17">
        <v>4</v>
      </c>
      <c r="K55" s="28">
        <v>36</v>
      </c>
      <c r="L55" s="28">
        <v>20</v>
      </c>
      <c r="M55" s="28">
        <v>10</v>
      </c>
      <c r="N55" s="28">
        <v>30</v>
      </c>
      <c r="O55" s="28">
        <v>50</v>
      </c>
      <c r="P55" s="28">
        <v>50</v>
      </c>
      <c r="Q55" s="28">
        <v>40</v>
      </c>
      <c r="R55" s="28">
        <v>80</v>
      </c>
      <c r="S55" s="28">
        <v>80</v>
      </c>
      <c r="T55" s="28">
        <v>30</v>
      </c>
      <c r="U55" s="28">
        <v>60</v>
      </c>
      <c r="V55" s="28">
        <v>100</v>
      </c>
      <c r="W55" s="28">
        <v>100</v>
      </c>
      <c r="X55" s="28">
        <v>20</v>
      </c>
      <c r="Y55" s="28">
        <v>50</v>
      </c>
      <c r="Z55" s="28">
        <v>100</v>
      </c>
      <c r="AA55" s="28"/>
      <c r="AB55" s="28"/>
      <c r="AC55" s="28"/>
      <c r="AD55" s="28"/>
      <c r="AE55" s="28"/>
      <c r="AF55" s="28"/>
      <c r="AG55" s="28"/>
      <c r="AH55" s="28"/>
      <c r="AI55" s="28"/>
      <c r="AJ55" s="30"/>
      <c r="AK55" s="28"/>
    </row>
    <row r="57" spans="1:3" ht="13.5">
      <c r="A57" s="23" t="s">
        <v>93</v>
      </c>
      <c r="C57" s="23" t="s">
        <v>94</v>
      </c>
    </row>
    <row r="59" ht="13.5">
      <c r="A59" s="23" t="s">
        <v>95</v>
      </c>
    </row>
  </sheetData>
  <mergeCells count="17">
    <mergeCell ref="A1:A2"/>
    <mergeCell ref="B1:B2"/>
    <mergeCell ref="A3:A49"/>
    <mergeCell ref="D1:D2"/>
    <mergeCell ref="A50:A55"/>
    <mergeCell ref="B31:B33"/>
    <mergeCell ref="B50:B54"/>
    <mergeCell ref="B48:B49"/>
    <mergeCell ref="I1:K1"/>
    <mergeCell ref="L1:AK1"/>
    <mergeCell ref="B34:B47"/>
    <mergeCell ref="G1:G2"/>
    <mergeCell ref="B27:B30"/>
    <mergeCell ref="C1:C2"/>
    <mergeCell ref="E1:E2"/>
    <mergeCell ref="F1:F2"/>
    <mergeCell ref="B3:B26"/>
  </mergeCells>
  <printOptions/>
  <pageMargins left="0.12" right="0.2" top="0.14" bottom="0.13" header="0.14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チーム阿闍梨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奥武蔵レクロゲイン2005</dc:title>
  <dc:subject/>
  <dc:creator>matsumoto</dc:creator>
  <cp:keywords/>
  <dc:description/>
  <cp:lastModifiedBy>rika</cp:lastModifiedBy>
  <cp:lastPrinted>2005-12-04T13:26:58Z</cp:lastPrinted>
  <dcterms:created xsi:type="dcterms:W3CDTF">2005-05-18T02:01:31Z</dcterms:created>
  <dcterms:modified xsi:type="dcterms:W3CDTF">2005-12-05T10:42:42Z</dcterms:modified>
  <cp:category/>
  <cp:version/>
  <cp:contentType/>
  <cp:contentStatus/>
</cp:coreProperties>
</file>